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maso_GDRIVE\$50.콘텐츠 개발\50 B2B 관련 콘텐츠\01 롯데인재개발원 납품 산출물\02 교재-실습 자료 2차 전달_20200214\실습 자료\실습05_데이터 관리 유형 이해\"/>
    </mc:Choice>
  </mc:AlternateContent>
  <xr:revisionPtr revIDLastSave="0" documentId="13_ncr:1_{CB0EA815-00B7-48E5-9CDF-C72741E0EEFB}" xr6:coauthVersionLast="45" xr6:coauthVersionMax="45" xr10:uidLastSave="{00000000-0000-0000-0000-000000000000}"/>
  <bookViews>
    <workbookView xWindow="-120" yWindow="-120" windowWidth="29040" windowHeight="15840" tabRatio="726" xr2:uid="{00000000-000D-0000-FFFF-FFFF00000000}"/>
  </bookViews>
  <sheets>
    <sheet name="데이터 테이블 샘플" sheetId="1" r:id="rId1"/>
    <sheet name="표 샘플" sheetId="6" r:id="rId2"/>
    <sheet name="등록된 표 해제" sheetId="7" r:id="rId3"/>
  </sheets>
  <definedNames>
    <definedName name="_xlnm._FilterDatabase" localSheetId="0" hidden="1">'데이터 테이블 샘플'!#REF!</definedName>
    <definedName name="_xlnm._FilterDatabase" localSheetId="2" hidden="1">'등록된 표 해제'!#REF!</definedName>
    <definedName name="_xlnm._FilterDatabase" localSheetId="1" hidden="1">'표 샘플'!#REF!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" i="7" l="1"/>
  <c r="M1" i="7"/>
  <c r="M2" i="6" l="1"/>
  <c r="M1" i="6"/>
  <c r="M2" i="1"/>
  <c r="M1" i="1"/>
</calcChain>
</file>

<file path=xl/sharedStrings.xml><?xml version="1.0" encoding="utf-8"?>
<sst xmlns="http://schemas.openxmlformats.org/spreadsheetml/2006/main" count="171" uniqueCount="48">
  <si>
    <t>주문_코드</t>
  </si>
  <si>
    <t>주문_날짜</t>
  </si>
  <si>
    <t>고객_이름</t>
  </si>
  <si>
    <t>제품_분류</t>
  </si>
  <si>
    <t>제품_상세분류</t>
  </si>
  <si>
    <t>제품명</t>
  </si>
  <si>
    <t>주문수량</t>
  </si>
  <si>
    <t>제품단가</t>
  </si>
  <si>
    <t>매출액</t>
  </si>
  <si>
    <t>순이익</t>
  </si>
  <si>
    <t>CR-2015-566346</t>
  </si>
  <si>
    <t>Katherine Ducich</t>
  </si>
  <si>
    <t>Technology</t>
  </si>
  <si>
    <t>Phones</t>
  </si>
  <si>
    <t>Apple iPhone 5C</t>
  </si>
  <si>
    <t>YR-2016-137942</t>
  </si>
  <si>
    <t>Eugene Hildebrand</t>
  </si>
  <si>
    <t>Office Supplies</t>
  </si>
  <si>
    <t>Supplies</t>
  </si>
  <si>
    <t>Acme Hot Forged Carbon Steel Scissors with Nickel-Plated Handles, 3 7/8" Cut, 8"L</t>
  </si>
  <si>
    <t>HQ-2016-187948</t>
  </si>
  <si>
    <t>Cynthia Voltz</t>
  </si>
  <si>
    <t>Paper</t>
  </si>
  <si>
    <t>Xerox 1911</t>
  </si>
  <si>
    <t>XU-2015-429313</t>
  </si>
  <si>
    <t>Clytie Kelty</t>
  </si>
  <si>
    <t>Binders</t>
  </si>
  <si>
    <t>3M Organizer Strips</t>
  </si>
  <si>
    <t>VK-2017-154891</t>
  </si>
  <si>
    <t>Greg Guthrie</t>
  </si>
  <si>
    <t>Cardinal Slant-D Ring Binder, Heavy Gauge Vinyl</t>
  </si>
  <si>
    <t>WU-2015-889946</t>
  </si>
  <si>
    <t>Sarah Foster</t>
  </si>
  <si>
    <t>Appliances</t>
  </si>
  <si>
    <t>Staple holder</t>
  </si>
  <si>
    <t>KU-2017-634759</t>
  </si>
  <si>
    <t>Tamara Dahlen</t>
  </si>
  <si>
    <t>Easy-staple paper</t>
  </si>
  <si>
    <t>OW-2017-965488</t>
  </si>
  <si>
    <t>Tonja Turnell</t>
  </si>
  <si>
    <t>Furniture</t>
  </si>
  <si>
    <t>Tables</t>
  </si>
  <si>
    <t>KI Adjustable-Height Table</t>
  </si>
  <si>
    <t>EF-2017-395862</t>
  </si>
  <si>
    <t>Jill Fjeld</t>
  </si>
  <si>
    <t>1.7 Cubic Foot Compact "Cube" Office Refrigerators</t>
  </si>
  <si>
    <t>행수</t>
    <phoneticPr fontId="4" type="noConversion"/>
  </si>
  <si>
    <t>열수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</si>
</sst>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yyyy/mm/dd;@"/>
    <numFmt numFmtId="177" formatCode="#,##0_ "/>
  </numFmts>
  <fonts count="9" x14ac:knownFonts="1">
    <font>
      <sz val="12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u/>
      <sz val="12"/>
      <color theme="10"/>
      <name val="맑은 고딕"/>
      <family val="2"/>
      <scheme val="minor"/>
    </font>
    <font>
      <u/>
      <sz val="12"/>
      <color theme="1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 tint="0.34998626667073579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 tint="0.1499984740745262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176" fontId="5" fillId="0" borderId="0" xfId="0" applyNumberFormat="1" applyFont="1"/>
    <xf numFmtId="0" fontId="5" fillId="0" borderId="0" xfId="0" applyFont="1" applyAlignment="1">
      <alignment horizontal="left" wrapText="1"/>
    </xf>
    <xf numFmtId="177" fontId="5" fillId="0" borderId="0" xfId="41" applyNumberFormat="1" applyFont="1" applyAlignment="1">
      <alignment horizontal="right"/>
    </xf>
    <xf numFmtId="0" fontId="6" fillId="0" borderId="1" xfId="0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177" fontId="6" fillId="0" borderId="1" xfId="41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176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177" fontId="7" fillId="2" borderId="1" xfId="41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77" fontId="6" fillId="0" borderId="3" xfId="41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176" fontId="7" fillId="2" borderId="5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177" fontId="7" fillId="2" borderId="5" xfId="41" applyNumberFormat="1" applyFont="1" applyFill="1" applyBorder="1" applyAlignment="1">
      <alignment horizontal="center"/>
    </xf>
    <xf numFmtId="177" fontId="7" fillId="2" borderId="6" xfId="41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76" fontId="6" fillId="0" borderId="8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 wrapText="1"/>
    </xf>
    <xf numFmtId="177" fontId="6" fillId="0" borderId="8" xfId="41" applyNumberFormat="1" applyFont="1" applyFill="1" applyBorder="1" applyAlignment="1">
      <alignment horizontal="right"/>
    </xf>
    <xf numFmtId="177" fontId="6" fillId="0" borderId="9" xfId="4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176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177" fontId="8" fillId="0" borderId="1" xfId="41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</cellXfs>
  <cellStyles count="42">
    <cellStyle name="쉼표 [0]" xfId="41" builtinId="6"/>
    <cellStyle name="열어 본 하이퍼링크" xfId="2" builtinId="9" hidden="1"/>
    <cellStyle name="열어 본 하이퍼링크" xfId="4" builtinId="9" hidden="1"/>
    <cellStyle name="열어 본 하이퍼링크" xfId="6" builtinId="9" hidden="1"/>
    <cellStyle name="열어 본 하이퍼링크" xfId="8" builtinId="9" hidden="1"/>
    <cellStyle name="열어 본 하이퍼링크" xfId="10" builtinId="9" hidden="1"/>
    <cellStyle name="열어 본 하이퍼링크" xfId="12" builtinId="9" hidden="1"/>
    <cellStyle name="열어 본 하이퍼링크" xfId="14" builtinId="9" hidden="1"/>
    <cellStyle name="열어 본 하이퍼링크" xfId="16" builtinId="9" hidden="1"/>
    <cellStyle name="열어 본 하이퍼링크" xfId="18" builtinId="9" hidden="1"/>
    <cellStyle name="열어 본 하이퍼링크" xfId="20" builtinId="9" hidden="1"/>
    <cellStyle name="열어 본 하이퍼링크" xfId="22" builtinId="9" hidden="1"/>
    <cellStyle name="열어 본 하이퍼링크" xfId="24" builtinId="9" hidden="1"/>
    <cellStyle name="열어 본 하이퍼링크" xfId="26" builtinId="9" hidden="1"/>
    <cellStyle name="열어 본 하이퍼링크" xfId="28" builtinId="9" hidden="1"/>
    <cellStyle name="열어 본 하이퍼링크" xfId="30" builtinId="9" hidden="1"/>
    <cellStyle name="열어 본 하이퍼링크" xfId="32" builtinId="9" hidden="1"/>
    <cellStyle name="열어 본 하이퍼링크" xfId="34" builtinId="9" hidden="1"/>
    <cellStyle name="열어 본 하이퍼링크" xfId="36" builtinId="9" hidden="1"/>
    <cellStyle name="열어 본 하이퍼링크" xfId="38" builtinId="9" hidden="1"/>
    <cellStyle name="열어 본 하이퍼링크" xfId="40" builtinId="9" hidden="1"/>
    <cellStyle name="표준" xfId="0" builtinId="0"/>
    <cellStyle name="하이퍼링크" xfId="1" builtinId="8" hidden="1"/>
    <cellStyle name="하이퍼링크" xfId="3" builtinId="8" hidden="1"/>
    <cellStyle name="하이퍼링크" xfId="5" builtinId="8" hidden="1"/>
    <cellStyle name="하이퍼링크" xfId="7" builtinId="8" hidden="1"/>
    <cellStyle name="하이퍼링크" xfId="9" builtinId="8" hidden="1"/>
    <cellStyle name="하이퍼링크" xfId="11" builtinId="8" hidden="1"/>
    <cellStyle name="하이퍼링크" xfId="13" builtinId="8" hidden="1"/>
    <cellStyle name="하이퍼링크" xfId="15" builtinId="8" hidden="1"/>
    <cellStyle name="하이퍼링크" xfId="17" builtinId="8" hidden="1"/>
    <cellStyle name="하이퍼링크" xfId="19" builtinId="8" hidden="1"/>
    <cellStyle name="하이퍼링크" xfId="21" builtinId="8" hidden="1"/>
    <cellStyle name="하이퍼링크" xfId="23" builtinId="8" hidden="1"/>
    <cellStyle name="하이퍼링크" xfId="25" builtinId="8" hidden="1"/>
    <cellStyle name="하이퍼링크" xfId="27" builtinId="8" hidden="1"/>
    <cellStyle name="하이퍼링크" xfId="29" builtinId="8" hidden="1"/>
    <cellStyle name="하이퍼링크" xfId="31" builtinId="8" hidden="1"/>
    <cellStyle name="하이퍼링크" xfId="33" builtinId="8" hidden="1"/>
    <cellStyle name="하이퍼링크" xfId="35" builtinId="8" hidden="1"/>
    <cellStyle name="하이퍼링크" xfId="37" builtinId="8" hidden="1"/>
    <cellStyle name="하이퍼링크" xfId="39" builtinId="8" hidden="1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6" formatCode="yyyy/mm/dd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맑은 고딕"/>
        <scheme val="minor"/>
      </font>
      <numFmt numFmtId="177" formatCode="#,##0_ "/>
      <fill>
        <patternFill patternType="solid">
          <fgColor indexed="64"/>
          <bgColor theme="6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7" formatCode="#,##0_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numFmt numFmtId="176" formatCode="yyyy/mm/dd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맑은 고딕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맑은 고딕"/>
        <scheme val="minor"/>
      </font>
      <numFmt numFmtId="177" formatCode="#,##0_ "/>
      <fill>
        <patternFill patternType="solid">
          <fgColor indexed="64"/>
          <bgColor theme="6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A1:J10" totalsRowShown="0" headerRowDxfId="27" headerRowBorderDxfId="26" tableBorderDxfId="25" totalsRowBorderDxfId="24" headerRowCellStyle="쉼표 [0]">
  <autoFilter ref="A1:J10" xr:uid="{00000000-0009-0000-0100-000001000000}"/>
  <tableColumns count="10">
    <tableColumn id="1" xr3:uid="{00000000-0010-0000-0000-000001000000}" name="주문_코드" dataDxfId="23"/>
    <tableColumn id="2" xr3:uid="{00000000-0010-0000-0000-000002000000}" name="주문_날짜" dataDxfId="22"/>
    <tableColumn id="3" xr3:uid="{00000000-0010-0000-0000-000003000000}" name="고객_이름" dataDxfId="21"/>
    <tableColumn id="4" xr3:uid="{00000000-0010-0000-0000-000004000000}" name="제품_분류" dataDxfId="20"/>
    <tableColumn id="5" xr3:uid="{00000000-0010-0000-0000-000005000000}" name="제품_상세분류" dataDxfId="19"/>
    <tableColumn id="6" xr3:uid="{00000000-0010-0000-0000-000006000000}" name="제품명" dataDxfId="18"/>
    <tableColumn id="7" xr3:uid="{00000000-0010-0000-0000-000007000000}" name="주문수량" dataDxfId="17"/>
    <tableColumn id="8" xr3:uid="{00000000-0010-0000-0000-000008000000}" name="제품단가" dataDxfId="16" dataCellStyle="쉼표 [0]"/>
    <tableColumn id="9" xr3:uid="{00000000-0010-0000-0000-000009000000}" name="매출액" dataDxfId="15" dataCellStyle="쉼표 [0]"/>
    <tableColumn id="10" xr3:uid="{00000000-0010-0000-0000-00000A000000}" name="순이익" dataDxfId="14" dataCellStyle="쉼표 [0]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표1_3" displayName="표1_3" ref="A1:J10" totalsRowShown="0" headerRowDxfId="13" headerRowBorderDxfId="12" tableBorderDxfId="11" totalsRowBorderDxfId="10" headerRowCellStyle="쉼표 [0]">
  <autoFilter ref="A1:J10" xr:uid="{00000000-0009-0000-0100-000002000000}"/>
  <tableColumns count="10">
    <tableColumn id="1" xr3:uid="{00000000-0010-0000-0100-000001000000}" name="주문_코드" dataDxfId="9"/>
    <tableColumn id="2" xr3:uid="{00000000-0010-0000-0100-000002000000}" name="주문_날짜" dataDxfId="8"/>
    <tableColumn id="3" xr3:uid="{00000000-0010-0000-0100-000003000000}" name="고객_이름" dataDxfId="7"/>
    <tableColumn id="4" xr3:uid="{00000000-0010-0000-0100-000004000000}" name="제품_분류" dataDxfId="6"/>
    <tableColumn id="5" xr3:uid="{00000000-0010-0000-0100-000005000000}" name="제품_상세분류" dataDxfId="5"/>
    <tableColumn id="6" xr3:uid="{00000000-0010-0000-0100-000006000000}" name="제품명" dataDxfId="4"/>
    <tableColumn id="7" xr3:uid="{00000000-0010-0000-0100-000007000000}" name="주문수량" dataDxfId="3"/>
    <tableColumn id="8" xr3:uid="{00000000-0010-0000-0100-000008000000}" name="제품단가" dataDxfId="2" dataCellStyle="쉼표 [0]"/>
    <tableColumn id="9" xr3:uid="{00000000-0010-0000-0100-000009000000}" name="매출액" dataDxfId="1" dataCellStyle="쉼표 [0]"/>
    <tableColumn id="10" xr3:uid="{00000000-0010-0000-0100-00000A000000}" name="순이익" dataDxfId="0" dataCellStyle="쉼표 [0]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F24" sqref="F24"/>
    </sheetView>
  </sheetViews>
  <sheetFormatPr defaultRowHeight="17.25" x14ac:dyDescent="0.3"/>
  <cols>
    <col min="1" max="1" width="12.88671875" style="2" customWidth="1"/>
    <col min="2" max="2" width="9.5546875" style="3" customWidth="1"/>
    <col min="3" max="3" width="12.6640625" style="2" customWidth="1"/>
    <col min="4" max="4" width="10.5546875" style="2" customWidth="1"/>
    <col min="5" max="5" width="10" style="2" customWidth="1"/>
    <col min="6" max="6" width="24.109375" style="4" customWidth="1"/>
    <col min="7" max="7" width="7.33203125" style="2" customWidth="1"/>
    <col min="8" max="8" width="8.109375" customWidth="1"/>
    <col min="9" max="9" width="9.44140625" style="2" bestFit="1" customWidth="1"/>
    <col min="10" max="10" width="8.5546875" style="5" customWidth="1"/>
    <col min="11" max="11" width="3.33203125" customWidth="1"/>
  </cols>
  <sheetData>
    <row r="1" spans="1:13" s="1" customFormat="1" x14ac:dyDescent="0.3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12" t="s">
        <v>5</v>
      </c>
      <c r="G1" s="10" t="s">
        <v>6</v>
      </c>
      <c r="H1" s="13" t="s">
        <v>7</v>
      </c>
      <c r="I1" s="13" t="s">
        <v>8</v>
      </c>
      <c r="J1" s="13" t="s">
        <v>9</v>
      </c>
      <c r="L1" s="32" t="s">
        <v>46</v>
      </c>
      <c r="M1" s="32">
        <f>ROWS(A1:J10)</f>
        <v>10</v>
      </c>
    </row>
    <row r="2" spans="1:13" x14ac:dyDescent="0.3">
      <c r="A2" s="28" t="s">
        <v>10</v>
      </c>
      <c r="B2" s="29">
        <v>41766</v>
      </c>
      <c r="C2" s="28" t="s">
        <v>11</v>
      </c>
      <c r="D2" s="28" t="s">
        <v>12</v>
      </c>
      <c r="E2" s="28" t="s">
        <v>13</v>
      </c>
      <c r="F2" s="30" t="s">
        <v>14</v>
      </c>
      <c r="G2" s="28">
        <v>2</v>
      </c>
      <c r="H2" s="31">
        <v>159984</v>
      </c>
      <c r="I2" s="31">
        <v>255974.40000000002</v>
      </c>
      <c r="J2" s="31">
        <v>11998</v>
      </c>
      <c r="L2" s="32" t="s">
        <v>47</v>
      </c>
      <c r="M2" s="32">
        <f>COLUMNS(A1:J10)</f>
        <v>10</v>
      </c>
    </row>
    <row r="3" spans="1:13" ht="37.5" x14ac:dyDescent="0.3">
      <c r="A3" s="28" t="s">
        <v>15</v>
      </c>
      <c r="B3" s="29">
        <v>42514</v>
      </c>
      <c r="C3" s="28" t="s">
        <v>16</v>
      </c>
      <c r="D3" s="28" t="s">
        <v>17</v>
      </c>
      <c r="E3" s="28" t="s">
        <v>18</v>
      </c>
      <c r="F3" s="30" t="s">
        <v>19</v>
      </c>
      <c r="G3" s="28">
        <v>5</v>
      </c>
      <c r="H3" s="31">
        <v>69500</v>
      </c>
      <c r="I3" s="31">
        <v>347500</v>
      </c>
      <c r="J3" s="31">
        <v>20155</v>
      </c>
    </row>
    <row r="4" spans="1:13" x14ac:dyDescent="0.3">
      <c r="A4" s="28" t="s">
        <v>20</v>
      </c>
      <c r="B4" s="29">
        <v>42499</v>
      </c>
      <c r="C4" s="28" t="s">
        <v>21</v>
      </c>
      <c r="D4" s="28" t="s">
        <v>17</v>
      </c>
      <c r="E4" s="28" t="s">
        <v>22</v>
      </c>
      <c r="F4" s="30" t="s">
        <v>23</v>
      </c>
      <c r="G4" s="28">
        <v>2</v>
      </c>
      <c r="H4" s="31">
        <v>76640</v>
      </c>
      <c r="I4" s="31">
        <v>122624</v>
      </c>
      <c r="J4" s="31">
        <v>26824</v>
      </c>
    </row>
    <row r="5" spans="1:13" x14ac:dyDescent="0.3">
      <c r="A5" s="28" t="s">
        <v>24</v>
      </c>
      <c r="B5" s="29">
        <v>42196</v>
      </c>
      <c r="C5" s="28" t="s">
        <v>25</v>
      </c>
      <c r="D5" s="28" t="s">
        <v>17</v>
      </c>
      <c r="E5" s="28" t="s">
        <v>26</v>
      </c>
      <c r="F5" s="30" t="s">
        <v>27</v>
      </c>
      <c r="G5" s="28">
        <v>4</v>
      </c>
      <c r="H5" s="31">
        <v>6480</v>
      </c>
      <c r="I5" s="31">
        <v>7776.0000000000009</v>
      </c>
      <c r="J5" s="31">
        <v>-4752</v>
      </c>
    </row>
    <row r="6" spans="1:13" ht="25.5" x14ac:dyDescent="0.3">
      <c r="A6" s="28" t="s">
        <v>28</v>
      </c>
      <c r="B6" s="29">
        <v>43056</v>
      </c>
      <c r="C6" s="28" t="s">
        <v>29</v>
      </c>
      <c r="D6" s="28" t="s">
        <v>17</v>
      </c>
      <c r="E6" s="28" t="s">
        <v>26</v>
      </c>
      <c r="F6" s="30" t="s">
        <v>30</v>
      </c>
      <c r="G6" s="28">
        <v>2</v>
      </c>
      <c r="H6" s="31">
        <v>13904</v>
      </c>
      <c r="I6" s="31">
        <v>22246.400000000001</v>
      </c>
      <c r="J6" s="31">
        <v>4518</v>
      </c>
    </row>
    <row r="7" spans="1:13" x14ac:dyDescent="0.3">
      <c r="A7" s="28" t="s">
        <v>31</v>
      </c>
      <c r="B7" s="29">
        <v>43021</v>
      </c>
      <c r="C7" s="28" t="s">
        <v>32</v>
      </c>
      <c r="D7" s="28" t="s">
        <v>17</v>
      </c>
      <c r="E7" s="28" t="s">
        <v>33</v>
      </c>
      <c r="F7" s="30" t="s">
        <v>34</v>
      </c>
      <c r="G7" s="28">
        <v>7</v>
      </c>
      <c r="H7" s="31">
        <v>60690</v>
      </c>
      <c r="I7" s="31">
        <v>424830</v>
      </c>
      <c r="J7" s="31">
        <v>16386</v>
      </c>
    </row>
    <row r="8" spans="1:13" x14ac:dyDescent="0.3">
      <c r="A8" s="28" t="s">
        <v>35</v>
      </c>
      <c r="B8" s="29">
        <v>41779</v>
      </c>
      <c r="C8" s="28" t="s">
        <v>36</v>
      </c>
      <c r="D8" s="28" t="s">
        <v>17</v>
      </c>
      <c r="E8" s="28" t="s">
        <v>22</v>
      </c>
      <c r="F8" s="30" t="s">
        <v>37</v>
      </c>
      <c r="G8" s="28">
        <v>2</v>
      </c>
      <c r="H8" s="31">
        <v>24560</v>
      </c>
      <c r="I8" s="31">
        <v>49120</v>
      </c>
      <c r="J8" s="31">
        <v>11543</v>
      </c>
    </row>
    <row r="9" spans="1:13" x14ac:dyDescent="0.3">
      <c r="A9" s="28" t="s">
        <v>38</v>
      </c>
      <c r="B9" s="29">
        <v>43065</v>
      </c>
      <c r="C9" s="28" t="s">
        <v>39</v>
      </c>
      <c r="D9" s="28" t="s">
        <v>40</v>
      </c>
      <c r="E9" s="28" t="s">
        <v>41</v>
      </c>
      <c r="F9" s="30" t="s">
        <v>42</v>
      </c>
      <c r="G9" s="28">
        <v>3</v>
      </c>
      <c r="H9" s="31">
        <v>257940</v>
      </c>
      <c r="I9" s="31">
        <v>773820</v>
      </c>
      <c r="J9" s="31">
        <v>67064</v>
      </c>
    </row>
    <row r="10" spans="1:13" ht="25.5" x14ac:dyDescent="0.3">
      <c r="A10" s="28" t="s">
        <v>43</v>
      </c>
      <c r="B10" s="29">
        <v>42308</v>
      </c>
      <c r="C10" s="28" t="s">
        <v>44</v>
      </c>
      <c r="D10" s="28" t="s">
        <v>17</v>
      </c>
      <c r="E10" s="28" t="s">
        <v>33</v>
      </c>
      <c r="F10" s="30" t="s">
        <v>45</v>
      </c>
      <c r="G10" s="28">
        <v>3</v>
      </c>
      <c r="H10" s="31">
        <v>499584</v>
      </c>
      <c r="I10" s="31">
        <v>1199001.6000000001</v>
      </c>
      <c r="J10" s="31">
        <v>43713</v>
      </c>
    </row>
  </sheetData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>
      <selection activeCell="G19" sqref="G19"/>
    </sheetView>
  </sheetViews>
  <sheetFormatPr defaultRowHeight="17.25" x14ac:dyDescent="0.3"/>
  <cols>
    <col min="1" max="1" width="12.88671875" style="2" customWidth="1"/>
    <col min="2" max="2" width="9.5546875" style="3" customWidth="1"/>
    <col min="3" max="3" width="13.88671875" style="2" customWidth="1"/>
    <col min="4" max="4" width="11.6640625" style="2" customWidth="1"/>
    <col min="5" max="5" width="10.6640625" style="2" customWidth="1"/>
    <col min="6" max="6" width="25.77734375" style="4" customWidth="1"/>
    <col min="7" max="7" width="7.109375" style="2" customWidth="1"/>
    <col min="9" max="9" width="9.44140625" style="2" bestFit="1" customWidth="1"/>
    <col min="10" max="10" width="8.21875" style="5" customWidth="1"/>
    <col min="11" max="11" width="4.33203125" customWidth="1"/>
  </cols>
  <sheetData>
    <row r="1" spans="1:13" s="1" customFormat="1" x14ac:dyDescent="0.3">
      <c r="A1" s="16" t="s">
        <v>0</v>
      </c>
      <c r="B1" s="17" t="s">
        <v>1</v>
      </c>
      <c r="C1" s="18" t="s">
        <v>2</v>
      </c>
      <c r="D1" s="18" t="s">
        <v>3</v>
      </c>
      <c r="E1" s="18" t="s">
        <v>4</v>
      </c>
      <c r="F1" s="19" t="s">
        <v>5</v>
      </c>
      <c r="G1" s="18" t="s">
        <v>6</v>
      </c>
      <c r="H1" s="20" t="s">
        <v>7</v>
      </c>
      <c r="I1" s="20" t="s">
        <v>8</v>
      </c>
      <c r="J1" s="21" t="s">
        <v>9</v>
      </c>
      <c r="L1" s="32" t="s">
        <v>46</v>
      </c>
      <c r="M1" s="32">
        <f>ROWS(표1[#All])</f>
        <v>10</v>
      </c>
    </row>
    <row r="2" spans="1:13" x14ac:dyDescent="0.3">
      <c r="A2" s="14" t="s">
        <v>10</v>
      </c>
      <c r="B2" s="7">
        <v>41766</v>
      </c>
      <c r="C2" s="6" t="s">
        <v>11</v>
      </c>
      <c r="D2" s="6" t="s">
        <v>12</v>
      </c>
      <c r="E2" s="6" t="s">
        <v>13</v>
      </c>
      <c r="F2" s="8" t="s">
        <v>14</v>
      </c>
      <c r="G2" s="6">
        <v>2</v>
      </c>
      <c r="H2" s="9">
        <v>159984</v>
      </c>
      <c r="I2" s="9">
        <v>255974.40000000002</v>
      </c>
      <c r="J2" s="15">
        <v>11998</v>
      </c>
      <c r="L2" s="32" t="s">
        <v>47</v>
      </c>
      <c r="M2" s="32">
        <f>COLUMNS(표1[#All])</f>
        <v>10</v>
      </c>
    </row>
    <row r="3" spans="1:13" ht="37.5" x14ac:dyDescent="0.3">
      <c r="A3" s="14" t="s">
        <v>15</v>
      </c>
      <c r="B3" s="7">
        <v>42514</v>
      </c>
      <c r="C3" s="6" t="s">
        <v>16</v>
      </c>
      <c r="D3" s="6" t="s">
        <v>17</v>
      </c>
      <c r="E3" s="6" t="s">
        <v>18</v>
      </c>
      <c r="F3" s="8" t="s">
        <v>19</v>
      </c>
      <c r="G3" s="6">
        <v>5</v>
      </c>
      <c r="H3" s="9">
        <v>69500</v>
      </c>
      <c r="I3" s="9">
        <v>347500</v>
      </c>
      <c r="J3" s="15">
        <v>20155</v>
      </c>
    </row>
    <row r="4" spans="1:13" x14ac:dyDescent="0.3">
      <c r="A4" s="14" t="s">
        <v>20</v>
      </c>
      <c r="B4" s="7">
        <v>42499</v>
      </c>
      <c r="C4" s="6" t="s">
        <v>21</v>
      </c>
      <c r="D4" s="6" t="s">
        <v>17</v>
      </c>
      <c r="E4" s="6" t="s">
        <v>22</v>
      </c>
      <c r="F4" s="8" t="s">
        <v>23</v>
      </c>
      <c r="G4" s="6">
        <v>2</v>
      </c>
      <c r="H4" s="9">
        <v>76640</v>
      </c>
      <c r="I4" s="9">
        <v>122624</v>
      </c>
      <c r="J4" s="15">
        <v>26824</v>
      </c>
    </row>
    <row r="5" spans="1:13" x14ac:dyDescent="0.3">
      <c r="A5" s="14" t="s">
        <v>24</v>
      </c>
      <c r="B5" s="7">
        <v>42196</v>
      </c>
      <c r="C5" s="6" t="s">
        <v>25</v>
      </c>
      <c r="D5" s="6" t="s">
        <v>17</v>
      </c>
      <c r="E5" s="6" t="s">
        <v>26</v>
      </c>
      <c r="F5" s="8" t="s">
        <v>27</v>
      </c>
      <c r="G5" s="6">
        <v>4</v>
      </c>
      <c r="H5" s="9">
        <v>6480</v>
      </c>
      <c r="I5" s="9">
        <v>7776.0000000000009</v>
      </c>
      <c r="J5" s="15">
        <v>-4752</v>
      </c>
    </row>
    <row r="6" spans="1:13" ht="25.5" x14ac:dyDescent="0.3">
      <c r="A6" s="14" t="s">
        <v>28</v>
      </c>
      <c r="B6" s="7">
        <v>43056</v>
      </c>
      <c r="C6" s="6" t="s">
        <v>29</v>
      </c>
      <c r="D6" s="6" t="s">
        <v>17</v>
      </c>
      <c r="E6" s="6" t="s">
        <v>26</v>
      </c>
      <c r="F6" s="8" t="s">
        <v>30</v>
      </c>
      <c r="G6" s="6">
        <v>2</v>
      </c>
      <c r="H6" s="9">
        <v>13904</v>
      </c>
      <c r="I6" s="9">
        <v>22246.400000000001</v>
      </c>
      <c r="J6" s="15">
        <v>4518</v>
      </c>
    </row>
    <row r="7" spans="1:13" x14ac:dyDescent="0.3">
      <c r="A7" s="14" t="s">
        <v>31</v>
      </c>
      <c r="B7" s="7">
        <v>43021</v>
      </c>
      <c r="C7" s="6" t="s">
        <v>32</v>
      </c>
      <c r="D7" s="6" t="s">
        <v>17</v>
      </c>
      <c r="E7" s="6" t="s">
        <v>33</v>
      </c>
      <c r="F7" s="8" t="s">
        <v>34</v>
      </c>
      <c r="G7" s="6">
        <v>7</v>
      </c>
      <c r="H7" s="9">
        <v>60690</v>
      </c>
      <c r="I7" s="9">
        <v>424830</v>
      </c>
      <c r="J7" s="15">
        <v>16386</v>
      </c>
    </row>
    <row r="8" spans="1:13" x14ac:dyDescent="0.3">
      <c r="A8" s="14" t="s">
        <v>35</v>
      </c>
      <c r="B8" s="7">
        <v>41779</v>
      </c>
      <c r="C8" s="6" t="s">
        <v>36</v>
      </c>
      <c r="D8" s="6" t="s">
        <v>17</v>
      </c>
      <c r="E8" s="6" t="s">
        <v>22</v>
      </c>
      <c r="F8" s="8" t="s">
        <v>37</v>
      </c>
      <c r="G8" s="6">
        <v>2</v>
      </c>
      <c r="H8" s="9">
        <v>24560</v>
      </c>
      <c r="I8" s="9">
        <v>49120</v>
      </c>
      <c r="J8" s="15">
        <v>11543</v>
      </c>
    </row>
    <row r="9" spans="1:13" x14ac:dyDescent="0.3">
      <c r="A9" s="14" t="s">
        <v>38</v>
      </c>
      <c r="B9" s="7">
        <v>43065</v>
      </c>
      <c r="C9" s="6" t="s">
        <v>39</v>
      </c>
      <c r="D9" s="6" t="s">
        <v>40</v>
      </c>
      <c r="E9" s="6" t="s">
        <v>41</v>
      </c>
      <c r="F9" s="8" t="s">
        <v>42</v>
      </c>
      <c r="G9" s="6">
        <v>3</v>
      </c>
      <c r="H9" s="9">
        <v>257940</v>
      </c>
      <c r="I9" s="9">
        <v>773820</v>
      </c>
      <c r="J9" s="15">
        <v>67064</v>
      </c>
    </row>
    <row r="10" spans="1:13" ht="25.5" x14ac:dyDescent="0.3">
      <c r="A10" s="22" t="s">
        <v>43</v>
      </c>
      <c r="B10" s="23">
        <v>42308</v>
      </c>
      <c r="C10" s="24" t="s">
        <v>44</v>
      </c>
      <c r="D10" s="24" t="s">
        <v>17</v>
      </c>
      <c r="E10" s="24" t="s">
        <v>33</v>
      </c>
      <c r="F10" s="25" t="s">
        <v>45</v>
      </c>
      <c r="G10" s="24">
        <v>3</v>
      </c>
      <c r="H10" s="26">
        <v>499584</v>
      </c>
      <c r="I10" s="26">
        <v>1199001.6000000001</v>
      </c>
      <c r="J10" s="27">
        <v>43713</v>
      </c>
    </row>
  </sheetData>
  <phoneticPr fontId="4" type="noConversion"/>
  <pageMargins left="0.75" right="0.75" top="1" bottom="1" header="0.5" footer="0.5"/>
  <pageSetup orientation="portrait" horizontalDpi="4294967292" verticalDpi="4294967292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"/>
  <sheetViews>
    <sheetView workbookViewId="0">
      <selection activeCell="D20" sqref="D20"/>
    </sheetView>
  </sheetViews>
  <sheetFormatPr defaultRowHeight="17.25" x14ac:dyDescent="0.3"/>
  <cols>
    <col min="1" max="1" width="12.88671875" style="2" customWidth="1"/>
    <col min="2" max="2" width="9.5546875" style="3" customWidth="1"/>
    <col min="3" max="3" width="14.77734375" style="2" customWidth="1"/>
    <col min="4" max="4" width="11.6640625" style="2" customWidth="1"/>
    <col min="5" max="5" width="12.21875" style="2" customWidth="1"/>
    <col min="6" max="6" width="25.77734375" style="4" customWidth="1"/>
    <col min="7" max="7" width="7.21875" style="2" customWidth="1"/>
    <col min="9" max="9" width="9.44140625" style="2" bestFit="1" customWidth="1"/>
    <col min="10" max="10" width="7.44140625" style="5" customWidth="1"/>
  </cols>
  <sheetData>
    <row r="1" spans="1:13" s="1" customFormat="1" x14ac:dyDescent="0.3">
      <c r="A1" s="16" t="s">
        <v>0</v>
      </c>
      <c r="B1" s="17" t="s">
        <v>1</v>
      </c>
      <c r="C1" s="18" t="s">
        <v>2</v>
      </c>
      <c r="D1" s="18" t="s">
        <v>3</v>
      </c>
      <c r="E1" s="18" t="s">
        <v>4</v>
      </c>
      <c r="F1" s="19" t="s">
        <v>5</v>
      </c>
      <c r="G1" s="18" t="s">
        <v>6</v>
      </c>
      <c r="H1" s="20" t="s">
        <v>7</v>
      </c>
      <c r="I1" s="20" t="s">
        <v>8</v>
      </c>
      <c r="J1" s="21" t="s">
        <v>9</v>
      </c>
      <c r="L1" s="32" t="s">
        <v>46</v>
      </c>
      <c r="M1" s="32">
        <f>ROWS(표1_3[#All])</f>
        <v>10</v>
      </c>
    </row>
    <row r="2" spans="1:13" x14ac:dyDescent="0.3">
      <c r="A2" s="14" t="s">
        <v>10</v>
      </c>
      <c r="B2" s="7">
        <v>41766</v>
      </c>
      <c r="C2" s="6" t="s">
        <v>11</v>
      </c>
      <c r="D2" s="6" t="s">
        <v>12</v>
      </c>
      <c r="E2" s="6" t="s">
        <v>13</v>
      </c>
      <c r="F2" s="8" t="s">
        <v>14</v>
      </c>
      <c r="G2" s="6">
        <v>2</v>
      </c>
      <c r="H2" s="9">
        <v>159984</v>
      </c>
      <c r="I2" s="9">
        <v>255974.40000000002</v>
      </c>
      <c r="J2" s="15">
        <v>11998</v>
      </c>
      <c r="L2" s="32" t="s">
        <v>47</v>
      </c>
      <c r="M2" s="32">
        <f>COLUMNS(표1_3[#All])</f>
        <v>10</v>
      </c>
    </row>
    <row r="3" spans="1:13" ht="37.5" x14ac:dyDescent="0.3">
      <c r="A3" s="14" t="s">
        <v>15</v>
      </c>
      <c r="B3" s="7">
        <v>42514</v>
      </c>
      <c r="C3" s="6" t="s">
        <v>16</v>
      </c>
      <c r="D3" s="6" t="s">
        <v>17</v>
      </c>
      <c r="E3" s="6" t="s">
        <v>18</v>
      </c>
      <c r="F3" s="8" t="s">
        <v>19</v>
      </c>
      <c r="G3" s="6">
        <v>5</v>
      </c>
      <c r="H3" s="9">
        <v>69500</v>
      </c>
      <c r="I3" s="9">
        <v>347500</v>
      </c>
      <c r="J3" s="15">
        <v>20155</v>
      </c>
    </row>
    <row r="4" spans="1:13" x14ac:dyDescent="0.3">
      <c r="A4" s="14" t="s">
        <v>20</v>
      </c>
      <c r="B4" s="7">
        <v>42499</v>
      </c>
      <c r="C4" s="6" t="s">
        <v>21</v>
      </c>
      <c r="D4" s="6" t="s">
        <v>17</v>
      </c>
      <c r="E4" s="6" t="s">
        <v>22</v>
      </c>
      <c r="F4" s="8" t="s">
        <v>23</v>
      </c>
      <c r="G4" s="6">
        <v>2</v>
      </c>
      <c r="H4" s="9">
        <v>76640</v>
      </c>
      <c r="I4" s="9">
        <v>122624</v>
      </c>
      <c r="J4" s="15">
        <v>26824</v>
      </c>
    </row>
    <row r="5" spans="1:13" x14ac:dyDescent="0.3">
      <c r="A5" s="14" t="s">
        <v>24</v>
      </c>
      <c r="B5" s="7">
        <v>42196</v>
      </c>
      <c r="C5" s="6" t="s">
        <v>25</v>
      </c>
      <c r="D5" s="6" t="s">
        <v>17</v>
      </c>
      <c r="E5" s="6" t="s">
        <v>26</v>
      </c>
      <c r="F5" s="8" t="s">
        <v>27</v>
      </c>
      <c r="G5" s="6">
        <v>4</v>
      </c>
      <c r="H5" s="9">
        <v>6480</v>
      </c>
      <c r="I5" s="9">
        <v>7776.0000000000009</v>
      </c>
      <c r="J5" s="15">
        <v>-4752</v>
      </c>
    </row>
    <row r="6" spans="1:13" ht="25.5" x14ac:dyDescent="0.3">
      <c r="A6" s="14" t="s">
        <v>28</v>
      </c>
      <c r="B6" s="7">
        <v>43056</v>
      </c>
      <c r="C6" s="6" t="s">
        <v>29</v>
      </c>
      <c r="D6" s="6" t="s">
        <v>17</v>
      </c>
      <c r="E6" s="6" t="s">
        <v>26</v>
      </c>
      <c r="F6" s="8" t="s">
        <v>30</v>
      </c>
      <c r="G6" s="6">
        <v>2</v>
      </c>
      <c r="H6" s="9">
        <v>13904</v>
      </c>
      <c r="I6" s="9">
        <v>22246.400000000001</v>
      </c>
      <c r="J6" s="15">
        <v>4518</v>
      </c>
    </row>
    <row r="7" spans="1:13" x14ac:dyDescent="0.3">
      <c r="A7" s="14" t="s">
        <v>31</v>
      </c>
      <c r="B7" s="7">
        <v>43021</v>
      </c>
      <c r="C7" s="6" t="s">
        <v>32</v>
      </c>
      <c r="D7" s="6" t="s">
        <v>17</v>
      </c>
      <c r="E7" s="6" t="s">
        <v>33</v>
      </c>
      <c r="F7" s="8" t="s">
        <v>34</v>
      </c>
      <c r="G7" s="6">
        <v>7</v>
      </c>
      <c r="H7" s="9">
        <v>60690</v>
      </c>
      <c r="I7" s="9">
        <v>424830</v>
      </c>
      <c r="J7" s="15">
        <v>16386</v>
      </c>
    </row>
    <row r="8" spans="1:13" x14ac:dyDescent="0.3">
      <c r="A8" s="14" t="s">
        <v>35</v>
      </c>
      <c r="B8" s="7">
        <v>41779</v>
      </c>
      <c r="C8" s="6" t="s">
        <v>36</v>
      </c>
      <c r="D8" s="6" t="s">
        <v>17</v>
      </c>
      <c r="E8" s="6" t="s">
        <v>22</v>
      </c>
      <c r="F8" s="8" t="s">
        <v>37</v>
      </c>
      <c r="G8" s="6">
        <v>2</v>
      </c>
      <c r="H8" s="9">
        <v>24560</v>
      </c>
      <c r="I8" s="9">
        <v>49120</v>
      </c>
      <c r="J8" s="15">
        <v>11543</v>
      </c>
    </row>
    <row r="9" spans="1:13" x14ac:dyDescent="0.3">
      <c r="A9" s="14" t="s">
        <v>38</v>
      </c>
      <c r="B9" s="7">
        <v>43065</v>
      </c>
      <c r="C9" s="6" t="s">
        <v>39</v>
      </c>
      <c r="D9" s="6" t="s">
        <v>40</v>
      </c>
      <c r="E9" s="6" t="s">
        <v>41</v>
      </c>
      <c r="F9" s="8" t="s">
        <v>42</v>
      </c>
      <c r="G9" s="6">
        <v>3</v>
      </c>
      <c r="H9" s="9">
        <v>257940</v>
      </c>
      <c r="I9" s="9">
        <v>773820</v>
      </c>
      <c r="J9" s="15">
        <v>67064</v>
      </c>
    </row>
    <row r="10" spans="1:13" ht="25.5" x14ac:dyDescent="0.3">
      <c r="A10" s="22" t="s">
        <v>43</v>
      </c>
      <c r="B10" s="23">
        <v>42308</v>
      </c>
      <c r="C10" s="24" t="s">
        <v>44</v>
      </c>
      <c r="D10" s="24" t="s">
        <v>17</v>
      </c>
      <c r="E10" s="24" t="s">
        <v>33</v>
      </c>
      <c r="F10" s="25" t="s">
        <v>45</v>
      </c>
      <c r="G10" s="24">
        <v>3</v>
      </c>
      <c r="H10" s="26">
        <v>499584</v>
      </c>
      <c r="I10" s="26">
        <v>1199001.6000000001</v>
      </c>
      <c r="J10" s="27">
        <v>43713</v>
      </c>
    </row>
  </sheetData>
  <phoneticPr fontId="4" type="noConversion"/>
  <pageMargins left="0.75" right="0.75" top="1" bottom="1" header="0.5" footer="0.5"/>
  <pageSetup orientation="portrait" horizontalDpi="4294967292" verticalDpi="429496729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데이터 테이블 샘플</vt:lpstr>
      <vt:lpstr>표 샘플</vt:lpstr>
      <vt:lpstr>등록된 표 해제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shycke@naver.com</cp:lastModifiedBy>
  <dcterms:created xsi:type="dcterms:W3CDTF">2013-01-21T18:22:23Z</dcterms:created>
  <dcterms:modified xsi:type="dcterms:W3CDTF">2020-02-18T12:25:10Z</dcterms:modified>
</cp:coreProperties>
</file>