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Drive_MM\$12.ITMagnet_외부특강\04 2018년 특강\2018년 12월 특강\20181227_성신여대_데이터분석\02 강의 교재\03 실습 파일\실습08_축차합리성\02 Finish Files\"/>
    </mc:Choice>
  </mc:AlternateContent>
  <bookViews>
    <workbookView xWindow="0" yWindow="0" windowWidth="28800" windowHeight="14820"/>
  </bookViews>
  <sheets>
    <sheet name="스팸메일 추정_단일정보1" sheetId="6" r:id="rId1"/>
    <sheet name="스팸메일 추정_복수정보1_조건부확률" sheetId="11" r:id="rId2"/>
    <sheet name="스팸메일 추정_복수정보2_가능세계" sheetId="12" r:id="rId3"/>
    <sheet name="스팸메일 추정_복수정보3_베이즈역확률" sheetId="13" r:id="rId4"/>
    <sheet name="스팸메일_축차합리성" sheetId="7" r:id="rId5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F4" i="7"/>
  <c r="E5" i="7"/>
  <c r="E4" i="7"/>
  <c r="J32" i="13"/>
  <c r="I32" i="13"/>
  <c r="J25" i="13"/>
  <c r="I25" i="13"/>
  <c r="J10" i="13"/>
  <c r="J20" i="13"/>
  <c r="J5" i="13"/>
  <c r="I20" i="13"/>
  <c r="I10" i="13"/>
  <c r="J19" i="13"/>
  <c r="I5" i="13"/>
  <c r="I19" i="13"/>
  <c r="J9" i="13"/>
  <c r="J18" i="13"/>
  <c r="J4" i="13"/>
  <c r="I18" i="13"/>
  <c r="I9" i="13"/>
  <c r="J17" i="13"/>
  <c r="I4" i="13"/>
  <c r="I17" i="13"/>
  <c r="F4" i="13"/>
  <c r="F9" i="13"/>
  <c r="E4" i="13"/>
  <c r="E9" i="13"/>
  <c r="F14" i="13"/>
  <c r="E14" i="13"/>
  <c r="F5" i="13"/>
  <c r="E5" i="13"/>
  <c r="J20" i="12"/>
  <c r="J19" i="12"/>
  <c r="J18" i="12"/>
  <c r="J17" i="12"/>
  <c r="I20" i="12"/>
  <c r="I19" i="12"/>
  <c r="I18" i="12"/>
  <c r="I17" i="12"/>
  <c r="J10" i="12"/>
  <c r="I10" i="12"/>
  <c r="J9" i="12"/>
  <c r="I9" i="12"/>
  <c r="J5" i="12"/>
  <c r="I5" i="12"/>
  <c r="J4" i="12"/>
  <c r="I4" i="12"/>
  <c r="J10" i="11"/>
  <c r="J9" i="11"/>
  <c r="I10" i="11"/>
  <c r="I9" i="11"/>
  <c r="J4" i="11"/>
  <c r="I5" i="11"/>
  <c r="I4" i="11"/>
  <c r="J5" i="11"/>
  <c r="F14" i="6"/>
  <c r="E14" i="6"/>
  <c r="F9" i="6"/>
  <c r="E9" i="6"/>
  <c r="F5" i="6"/>
  <c r="F4" i="6"/>
  <c r="E5" i="6"/>
  <c r="E4" i="6"/>
  <c r="F4" i="12"/>
  <c r="F9" i="12"/>
  <c r="E4" i="12"/>
  <c r="E9" i="12"/>
  <c r="F14" i="12"/>
  <c r="E14" i="12"/>
  <c r="F5" i="12"/>
  <c r="E5" i="12"/>
  <c r="F4" i="11"/>
  <c r="F9" i="11"/>
  <c r="E4" i="11"/>
  <c r="E9" i="11"/>
  <c r="F14" i="11"/>
  <c r="E14" i="11"/>
  <c r="F5" i="11"/>
  <c r="E5" i="11"/>
  <c r="F9" i="7"/>
  <c r="E9" i="7"/>
  <c r="F14" i="7"/>
  <c r="E14" i="7"/>
</calcChain>
</file>

<file path=xl/sharedStrings.xml><?xml version="1.0" encoding="utf-8"?>
<sst xmlns="http://schemas.openxmlformats.org/spreadsheetml/2006/main" count="187" uniqueCount="47">
  <si>
    <t>사전확률</t>
    <phoneticPr fontId="4" type="noConversion"/>
  </si>
  <si>
    <t>가능성이 사라진 세계 제거</t>
    <phoneticPr fontId="4" type="noConversion"/>
  </si>
  <si>
    <t>베이즈 역확률</t>
    <phoneticPr fontId="4" type="noConversion"/>
  </si>
  <si>
    <t>스팸메일과 일반메일 추정</t>
    <phoneticPr fontId="4" type="noConversion"/>
  </si>
  <si>
    <t>스팸메일 확률</t>
    <phoneticPr fontId="4" type="noConversion"/>
  </si>
  <si>
    <t>일반메일 확률</t>
    <phoneticPr fontId="4" type="noConversion"/>
  </si>
  <si>
    <t>스팸</t>
    <phoneticPr fontId="4" type="noConversion"/>
  </si>
  <si>
    <t>일반</t>
    <phoneticPr fontId="4" type="noConversion"/>
  </si>
  <si>
    <t>URL 링크 있음</t>
    <phoneticPr fontId="4" type="noConversion"/>
  </si>
  <si>
    <t>URL 링크 없음</t>
    <phoneticPr fontId="4" type="noConversion"/>
  </si>
  <si>
    <t>스팸/URL 링크 있음</t>
    <phoneticPr fontId="4" type="noConversion"/>
  </si>
  <si>
    <t>스팸/URL 링크 없음</t>
    <phoneticPr fontId="4" type="noConversion"/>
  </si>
  <si>
    <t>일반/URL 링크 있음</t>
    <phoneticPr fontId="4" type="noConversion"/>
  </si>
  <si>
    <t>일반/URL 링크 없음</t>
    <phoneticPr fontId="4" type="noConversion"/>
  </si>
  <si>
    <t>스팸/만남 단어 있음</t>
    <phoneticPr fontId="4" type="noConversion"/>
  </si>
  <si>
    <t>스팸/만남 단어 없음</t>
    <phoneticPr fontId="4" type="noConversion"/>
  </si>
  <si>
    <t>일반/만남 단어 있음</t>
    <phoneticPr fontId="4" type="noConversion"/>
  </si>
  <si>
    <t>일반/만남 단어 없음</t>
    <phoneticPr fontId="4" type="noConversion"/>
  </si>
  <si>
    <t>만남 단어 있음</t>
    <phoneticPr fontId="4" type="noConversion"/>
  </si>
  <si>
    <t>만남 단어 없음</t>
    <phoneticPr fontId="4" type="noConversion"/>
  </si>
  <si>
    <t>조건부 확률</t>
    <phoneticPr fontId="4" type="noConversion"/>
  </si>
  <si>
    <t>URL 링크 있음 &amp; 만남 단어 있음</t>
    <phoneticPr fontId="4" type="noConversion"/>
  </si>
  <si>
    <t>URL 링크 있음 &amp; 만남 단어 없음</t>
    <phoneticPr fontId="4" type="noConversion"/>
  </si>
  <si>
    <t>URL 링크 없음 &amp; 만남 단어 있음</t>
    <phoneticPr fontId="4" type="noConversion"/>
  </si>
  <si>
    <t>URL 링크 없음 &amp; 만남 단어 없음</t>
    <phoneticPr fontId="4" type="noConversion"/>
  </si>
  <si>
    <t>사전확률</t>
    <phoneticPr fontId="4" type="noConversion"/>
  </si>
  <si>
    <t>1차 사후확률</t>
    <phoneticPr fontId="4" type="noConversion"/>
  </si>
  <si>
    <t>스팸 &amp; 만남 있음</t>
    <phoneticPr fontId="4" type="noConversion"/>
  </si>
  <si>
    <t>스팸 &amp; 만남 없음</t>
    <phoneticPr fontId="4" type="noConversion"/>
  </si>
  <si>
    <t>일반</t>
    <phoneticPr fontId="4" type="noConversion"/>
  </si>
  <si>
    <t>일반 &amp; 만남 있음</t>
    <phoneticPr fontId="4" type="noConversion"/>
  </si>
  <si>
    <t>일반 &amp; 만남 없음</t>
    <phoneticPr fontId="4" type="noConversion"/>
  </si>
  <si>
    <t>일반</t>
    <phoneticPr fontId="4" type="noConversion"/>
  </si>
  <si>
    <t>만남 있음</t>
    <phoneticPr fontId="4" type="noConversion"/>
  </si>
  <si>
    <t>[복수 정보 기반]</t>
    <phoneticPr fontId="4" type="noConversion"/>
  </si>
  <si>
    <t>스팸 메일 경우에 대한 조건부 확률</t>
    <phoneticPr fontId="4" type="noConversion"/>
  </si>
  <si>
    <t>일반 메일 경우에 대한 조건부 확률</t>
    <phoneticPr fontId="4" type="noConversion"/>
  </si>
  <si>
    <t>여덟 개로 분기된 세계의 확률</t>
    <phoneticPr fontId="4" type="noConversion"/>
  </si>
  <si>
    <t>스팸</t>
    <phoneticPr fontId="4" type="noConversion"/>
  </si>
  <si>
    <t>일반</t>
    <phoneticPr fontId="4" type="noConversion"/>
  </si>
  <si>
    <t>URL 링크 있음 &amp; 만남 단어 있음</t>
    <phoneticPr fontId="4" type="noConversion"/>
  </si>
  <si>
    <t>URL 링크 없음 &amp; 만남 단어 있음</t>
    <phoneticPr fontId="4" type="noConversion"/>
  </si>
  <si>
    <t>가능성이 사라진 세계 제거</t>
    <phoneticPr fontId="4" type="noConversion"/>
  </si>
  <si>
    <t>일반</t>
    <phoneticPr fontId="4" type="noConversion"/>
  </si>
  <si>
    <t>URL 링크 있음 &amp; 만남 단어 없음</t>
    <phoneticPr fontId="4" type="noConversion"/>
  </si>
  <si>
    <t>스팸</t>
    <phoneticPr fontId="4" type="noConversion"/>
  </si>
  <si>
    <t>***1차 조건 정보를 전혀 활용하지 않음!!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</si>
</sst>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0_);[Red]\(0.00\)"/>
    <numFmt numFmtId="179" formatCode="0.0_);[Red]\(0.0\)"/>
    <numFmt numFmtId="180" formatCode="0.0%"/>
  </numFmts>
  <fonts count="8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b/>
      <sz val="18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trike/>
      <sz val="11"/>
      <color theme="1"/>
      <name val="맑은 고딕"/>
      <family val="2"/>
      <scheme val="minor"/>
    </font>
    <font>
      <strike/>
      <sz val="11"/>
      <color theme="1"/>
      <name val="맑은 고딕"/>
      <family val="3"/>
      <charset val="129"/>
      <scheme val="minor"/>
    </font>
    <font>
      <b/>
      <strike/>
      <sz val="11"/>
      <color theme="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7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5" xfId="0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2" borderId="9" xfId="0" applyFont="1" applyFill="1" applyBorder="1"/>
    <xf numFmtId="0" fontId="1" fillId="0" borderId="0" xfId="0" applyFont="1" applyFill="1" applyAlignment="1">
      <alignment horizontal="center" wrapText="1"/>
    </xf>
    <xf numFmtId="0" fontId="5" fillId="2" borderId="9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/>
    <xf numFmtId="177" fontId="0" fillId="0" borderId="0" xfId="0" applyNumberFormat="1"/>
    <xf numFmtId="179" fontId="0" fillId="0" borderId="0" xfId="0" applyNumberFormat="1"/>
    <xf numFmtId="180" fontId="0" fillId="0" borderId="2" xfId="1" applyNumberFormat="1" applyFont="1" applyBorder="1"/>
    <xf numFmtId="180" fontId="0" fillId="0" borderId="1" xfId="1" applyNumberFormat="1" applyFont="1" applyBorder="1"/>
    <xf numFmtId="180" fontId="0" fillId="0" borderId="3" xfId="1" applyNumberFormat="1" applyFont="1" applyBorder="1"/>
    <xf numFmtId="180" fontId="0" fillId="0" borderId="4" xfId="1" applyNumberFormat="1" applyFont="1" applyBorder="1"/>
    <xf numFmtId="180" fontId="6" fillId="0" borderId="3" xfId="1" applyNumberFormat="1" applyFont="1" applyBorder="1"/>
    <xf numFmtId="180" fontId="6" fillId="0" borderId="4" xfId="1" applyNumberFormat="1" applyFont="1" applyBorder="1"/>
    <xf numFmtId="9" fontId="0" fillId="0" borderId="2" xfId="1" applyNumberFormat="1" applyFont="1" applyBorder="1"/>
    <xf numFmtId="9" fontId="0" fillId="0" borderId="1" xfId="1" applyNumberFormat="1" applyFont="1" applyBorder="1"/>
    <xf numFmtId="9" fontId="0" fillId="0" borderId="3" xfId="1" applyNumberFormat="1" applyFont="1" applyBorder="1"/>
    <xf numFmtId="9" fontId="0" fillId="0" borderId="4" xfId="1" applyNumberFormat="1" applyFont="1" applyBorder="1"/>
    <xf numFmtId="9" fontId="6" fillId="0" borderId="3" xfId="1" applyNumberFormat="1" applyFont="1" applyBorder="1"/>
    <xf numFmtId="9" fontId="6" fillId="0" borderId="4" xfId="1" applyNumberFormat="1" applyFont="1" applyBorder="1"/>
    <xf numFmtId="9" fontId="0" fillId="0" borderId="10" xfId="1" applyNumberFormat="1" applyFont="1" applyBorder="1"/>
    <xf numFmtId="0" fontId="7" fillId="2" borderId="8" xfId="0" applyFont="1" applyFill="1" applyBorder="1"/>
    <xf numFmtId="180" fontId="6" fillId="0" borderId="2" xfId="1" applyNumberFormat="1" applyFont="1" applyBorder="1"/>
    <xf numFmtId="180" fontId="6" fillId="0" borderId="1" xfId="1" applyNumberFormat="1" applyFont="1" applyBorder="1"/>
    <xf numFmtId="0" fontId="7" fillId="2" borderId="9" xfId="0" applyFont="1" applyFill="1" applyBorder="1"/>
    <xf numFmtId="9" fontId="0" fillId="0" borderId="13" xfId="1" applyNumberFormat="1" applyFont="1" applyBorder="1"/>
    <xf numFmtId="9" fontId="0" fillId="0" borderId="14" xfId="1" applyNumberFormat="1" applyFont="1" applyBorder="1"/>
    <xf numFmtId="9" fontId="6" fillId="0" borderId="14" xfId="1" applyNumberFormat="1" applyFont="1" applyBorder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1" xfId="0" applyFont="1" applyFill="1" applyBorder="1" applyAlignment="1"/>
    <xf numFmtId="0" fontId="7" fillId="2" borderId="7" xfId="0" applyFont="1" applyFill="1" applyBorder="1" applyAlignment="1"/>
    <xf numFmtId="0" fontId="1" fillId="3" borderId="0" xfId="0" applyFont="1" applyFill="1"/>
    <xf numFmtId="0" fontId="1" fillId="4" borderId="0" xfId="0" applyFont="1" applyFill="1"/>
    <xf numFmtId="179" fontId="0" fillId="4" borderId="0" xfId="0" applyNumberFormat="1" applyFill="1"/>
    <xf numFmtId="179" fontId="0" fillId="3" borderId="0" xfId="0" applyNumberFormat="1" applyFill="1"/>
    <xf numFmtId="0" fontId="1" fillId="5" borderId="0" xfId="0" applyFont="1" applyFill="1"/>
    <xf numFmtId="179" fontId="0" fillId="5" borderId="0" xfId="0" applyNumberFormat="1" applyFill="1"/>
    <xf numFmtId="177" fontId="0" fillId="5" borderId="0" xfId="0" applyNumberFormat="1" applyFill="1"/>
    <xf numFmtId="0" fontId="0" fillId="6" borderId="0" xfId="0" applyFill="1"/>
    <xf numFmtId="9" fontId="0" fillId="6" borderId="10" xfId="1" applyNumberFormat="1" applyFont="1" applyFill="1" applyBorder="1"/>
    <xf numFmtId="0" fontId="1" fillId="7" borderId="0" xfId="0" applyFont="1" applyFill="1"/>
    <xf numFmtId="0" fontId="0" fillId="8" borderId="0" xfId="0" applyFill="1"/>
    <xf numFmtId="180" fontId="0" fillId="0" borderId="0" xfId="0" applyNumberFormat="1"/>
    <xf numFmtId="180" fontId="0" fillId="8" borderId="3" xfId="1" applyNumberFormat="1" applyFont="1" applyFill="1" applyBorder="1"/>
    <xf numFmtId="180" fontId="0" fillId="8" borderId="4" xfId="1" applyNumberFormat="1" applyFont="1" applyFill="1" applyBorder="1"/>
    <xf numFmtId="0" fontId="0" fillId="9" borderId="0" xfId="0" applyFill="1"/>
    <xf numFmtId="177" fontId="0" fillId="7" borderId="0" xfId="0" applyNumberFormat="1" applyFill="1"/>
    <xf numFmtId="9" fontId="0" fillId="8" borderId="10" xfId="1" applyNumberFormat="1" applyFont="1" applyFill="1" applyBorder="1"/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20" zoomScaleNormal="120" workbookViewId="0">
      <selection activeCell="A13" sqref="A13"/>
    </sheetView>
  </sheetViews>
  <sheetFormatPr defaultRowHeight="17.399999999999999" x14ac:dyDescent="0.4"/>
  <cols>
    <col min="1" max="1" width="28.09765625" customWidth="1"/>
    <col min="3" max="3" width="8.69921875" customWidth="1"/>
    <col min="4" max="4" width="28.8984375" customWidth="1"/>
    <col min="5" max="5" width="19.796875" customWidth="1"/>
    <col min="6" max="6" width="20.796875" customWidth="1"/>
  </cols>
  <sheetData>
    <row r="1" spans="1:6" ht="27.6" x14ac:dyDescent="0.6">
      <c r="A1" s="3" t="s">
        <v>3</v>
      </c>
    </row>
    <row r="2" spans="1:6" x14ac:dyDescent="0.4">
      <c r="A2" t="s">
        <v>25</v>
      </c>
      <c r="D2" t="s">
        <v>20</v>
      </c>
    </row>
    <row r="3" spans="1:6" x14ac:dyDescent="0.4">
      <c r="A3" s="2" t="s">
        <v>4</v>
      </c>
      <c r="B3" s="15">
        <v>0.5</v>
      </c>
      <c r="D3" s="4"/>
      <c r="E3" s="5" t="s">
        <v>6</v>
      </c>
      <c r="F3" s="6" t="s">
        <v>7</v>
      </c>
    </row>
    <row r="4" spans="1:6" x14ac:dyDescent="0.4">
      <c r="A4" s="2" t="s">
        <v>5</v>
      </c>
      <c r="B4" s="15">
        <v>0.5</v>
      </c>
      <c r="D4" s="7" t="s">
        <v>8</v>
      </c>
      <c r="E4" s="22">
        <f>B3*B6</f>
        <v>0.3</v>
      </c>
      <c r="F4" s="23">
        <f>B4*B9</f>
        <v>0.1</v>
      </c>
    </row>
    <row r="5" spans="1:6" x14ac:dyDescent="0.4">
      <c r="D5" s="8" t="s">
        <v>9</v>
      </c>
      <c r="E5" s="24">
        <f>B3*B7</f>
        <v>0.2</v>
      </c>
      <c r="F5" s="25">
        <f>B4*B10</f>
        <v>0.4</v>
      </c>
    </row>
    <row r="6" spans="1:6" ht="35.25" customHeight="1" x14ac:dyDescent="0.4">
      <c r="A6" s="2" t="s">
        <v>10</v>
      </c>
      <c r="B6" s="15">
        <v>0.6</v>
      </c>
    </row>
    <row r="7" spans="1:6" ht="33.75" customHeight="1" x14ac:dyDescent="0.4">
      <c r="A7" s="2" t="s">
        <v>11</v>
      </c>
      <c r="B7" s="15">
        <v>0.4</v>
      </c>
      <c r="D7" t="s">
        <v>1</v>
      </c>
      <c r="E7" s="9"/>
      <c r="F7" s="9"/>
    </row>
    <row r="8" spans="1:6" x14ac:dyDescent="0.4">
      <c r="B8" s="15"/>
      <c r="D8" s="4"/>
      <c r="E8" s="5" t="s">
        <v>6</v>
      </c>
      <c r="F8" s="6" t="s">
        <v>7</v>
      </c>
    </row>
    <row r="9" spans="1:6" x14ac:dyDescent="0.4">
      <c r="A9" s="2" t="s">
        <v>12</v>
      </c>
      <c r="B9" s="15">
        <v>0.2</v>
      </c>
      <c r="D9" s="7" t="s">
        <v>8</v>
      </c>
      <c r="E9" s="22">
        <f>E4</f>
        <v>0.3</v>
      </c>
      <c r="F9" s="22">
        <f>F4</f>
        <v>0.1</v>
      </c>
    </row>
    <row r="10" spans="1:6" x14ac:dyDescent="0.4">
      <c r="A10" s="2" t="s">
        <v>13</v>
      </c>
      <c r="B10" s="15">
        <v>0.8</v>
      </c>
      <c r="D10" s="10" t="s">
        <v>9</v>
      </c>
      <c r="E10" s="26"/>
      <c r="F10" s="27"/>
    </row>
    <row r="12" spans="1:6" x14ac:dyDescent="0.4">
      <c r="A12" s="2"/>
      <c r="D12" t="s">
        <v>2</v>
      </c>
    </row>
    <row r="13" spans="1:6" x14ac:dyDescent="0.4">
      <c r="A13" s="2"/>
      <c r="B13" s="15"/>
      <c r="D13" s="4"/>
      <c r="E13" s="11" t="s">
        <v>6</v>
      </c>
      <c r="F13" s="12" t="s">
        <v>7</v>
      </c>
    </row>
    <row r="14" spans="1:6" x14ac:dyDescent="0.4">
      <c r="A14" s="2"/>
      <c r="B14" s="15"/>
      <c r="D14" s="13" t="s">
        <v>8</v>
      </c>
      <c r="E14" s="28">
        <f>E9/(E9+F9)</f>
        <v>0.74999999999999989</v>
      </c>
      <c r="F14" s="28">
        <f>F9/(E9+F9)</f>
        <v>0.25</v>
      </c>
    </row>
    <row r="15" spans="1:6" x14ac:dyDescent="0.4">
      <c r="B15" s="15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20" zoomScaleNormal="120" workbookViewId="0">
      <selection activeCell="D1" sqref="D1:F1"/>
    </sheetView>
  </sheetViews>
  <sheetFormatPr defaultRowHeight="17.399999999999999" x14ac:dyDescent="0.4"/>
  <cols>
    <col min="1" max="1" width="22.5" customWidth="1"/>
    <col min="3" max="3" width="8.69921875" customWidth="1"/>
    <col min="4" max="4" width="23" customWidth="1"/>
    <col min="5" max="5" width="9.296875" customWidth="1"/>
    <col min="6" max="6" width="8.69921875" customWidth="1"/>
    <col min="8" max="8" width="16" customWidth="1"/>
    <col min="9" max="9" width="13.8984375" bestFit="1" customWidth="1"/>
    <col min="10" max="10" width="17.19921875" customWidth="1"/>
  </cols>
  <sheetData>
    <row r="1" spans="1:11" ht="27.6" x14ac:dyDescent="0.6">
      <c r="A1" s="3" t="s">
        <v>3</v>
      </c>
      <c r="D1" s="54" t="s">
        <v>46</v>
      </c>
      <c r="E1" s="54"/>
      <c r="F1" s="54"/>
      <c r="H1" s="50" t="s">
        <v>34</v>
      </c>
      <c r="I1" s="50"/>
      <c r="J1" s="50"/>
    </row>
    <row r="2" spans="1:11" x14ac:dyDescent="0.4">
      <c r="A2" t="s">
        <v>0</v>
      </c>
      <c r="D2" t="s">
        <v>20</v>
      </c>
      <c r="H2" t="s">
        <v>35</v>
      </c>
    </row>
    <row r="3" spans="1:11" x14ac:dyDescent="0.4">
      <c r="A3" s="2" t="s">
        <v>4</v>
      </c>
      <c r="B3" s="15">
        <v>0.5</v>
      </c>
      <c r="D3" s="4"/>
      <c r="E3" s="5" t="s">
        <v>6</v>
      </c>
      <c r="F3" s="6" t="s">
        <v>7</v>
      </c>
      <c r="H3" s="4"/>
      <c r="I3" s="5" t="s">
        <v>18</v>
      </c>
      <c r="J3" s="6" t="s">
        <v>19</v>
      </c>
    </row>
    <row r="4" spans="1:11" x14ac:dyDescent="0.4">
      <c r="A4" s="2" t="s">
        <v>5</v>
      </c>
      <c r="B4" s="15">
        <v>0.5</v>
      </c>
      <c r="D4" s="7" t="s">
        <v>8</v>
      </c>
      <c r="E4" s="22">
        <f>$B$3*$B$6</f>
        <v>0.3</v>
      </c>
      <c r="F4" s="23">
        <f>$B$4*$B$9</f>
        <v>0.1</v>
      </c>
      <c r="H4" s="7" t="s">
        <v>8</v>
      </c>
      <c r="I4" s="22">
        <f>B6*B13</f>
        <v>0.24</v>
      </c>
      <c r="J4" s="23">
        <f>B6*B14</f>
        <v>0.36</v>
      </c>
    </row>
    <row r="5" spans="1:11" x14ac:dyDescent="0.4">
      <c r="D5" s="8" t="s">
        <v>9</v>
      </c>
      <c r="E5" s="24">
        <f>$B$3*$B$7</f>
        <v>0.2</v>
      </c>
      <c r="F5" s="25">
        <f>$B$4*$B$10</f>
        <v>0.4</v>
      </c>
      <c r="H5" s="8" t="s">
        <v>9</v>
      </c>
      <c r="I5" s="24">
        <f>B7*B13</f>
        <v>0.16000000000000003</v>
      </c>
      <c r="J5" s="25">
        <f>B7*B14</f>
        <v>0.24</v>
      </c>
    </row>
    <row r="6" spans="1:11" ht="35.25" customHeight="1" x14ac:dyDescent="0.4">
      <c r="A6" s="41" t="s">
        <v>10</v>
      </c>
      <c r="B6" s="42">
        <v>0.6</v>
      </c>
      <c r="K6" s="1"/>
    </row>
    <row r="7" spans="1:11" ht="33.75" customHeight="1" x14ac:dyDescent="0.4">
      <c r="A7" s="41" t="s">
        <v>11</v>
      </c>
      <c r="B7" s="42">
        <v>0.4</v>
      </c>
      <c r="D7" t="s">
        <v>1</v>
      </c>
      <c r="E7" s="9"/>
      <c r="F7" s="9"/>
      <c r="H7" t="s">
        <v>36</v>
      </c>
    </row>
    <row r="8" spans="1:11" x14ac:dyDescent="0.4">
      <c r="B8" s="15"/>
      <c r="D8" s="4"/>
      <c r="E8" s="5" t="s">
        <v>6</v>
      </c>
      <c r="F8" s="6" t="s">
        <v>7</v>
      </c>
      <c r="H8" s="4"/>
      <c r="I8" s="5" t="s">
        <v>18</v>
      </c>
      <c r="J8" s="6" t="s">
        <v>19</v>
      </c>
    </row>
    <row r="9" spans="1:11" x14ac:dyDescent="0.4">
      <c r="A9" s="44" t="s">
        <v>12</v>
      </c>
      <c r="B9" s="45">
        <v>0.2</v>
      </c>
      <c r="D9" s="7" t="s">
        <v>8</v>
      </c>
      <c r="E9" s="22">
        <f>E4</f>
        <v>0.3</v>
      </c>
      <c r="F9" s="23">
        <f>F4</f>
        <v>0.1</v>
      </c>
      <c r="H9" s="7" t="s">
        <v>8</v>
      </c>
      <c r="I9" s="22">
        <f>B9*B16</f>
        <v>1.0000000000000002E-2</v>
      </c>
      <c r="J9" s="23">
        <f>B9*B17</f>
        <v>0.19</v>
      </c>
    </row>
    <row r="10" spans="1:11" x14ac:dyDescent="0.4">
      <c r="A10" s="44" t="s">
        <v>13</v>
      </c>
      <c r="B10" s="45">
        <v>0.8</v>
      </c>
      <c r="D10" s="10" t="s">
        <v>9</v>
      </c>
      <c r="E10" s="26"/>
      <c r="F10" s="27"/>
      <c r="H10" s="8" t="s">
        <v>9</v>
      </c>
      <c r="I10" s="24">
        <f>B10*B16</f>
        <v>4.0000000000000008E-2</v>
      </c>
      <c r="J10" s="25">
        <f>B10*B17</f>
        <v>0.76</v>
      </c>
    </row>
    <row r="11" spans="1:11" x14ac:dyDescent="0.4">
      <c r="J11" s="1"/>
    </row>
    <row r="12" spans="1:11" x14ac:dyDescent="0.4">
      <c r="A12" s="2"/>
      <c r="D12" s="47" t="s">
        <v>2</v>
      </c>
    </row>
    <row r="13" spans="1:11" x14ac:dyDescent="0.4">
      <c r="A13" s="41" t="s">
        <v>14</v>
      </c>
      <c r="B13" s="42">
        <v>0.4</v>
      </c>
      <c r="D13" s="4"/>
      <c r="E13" s="11" t="s">
        <v>6</v>
      </c>
      <c r="F13" s="12" t="s">
        <v>7</v>
      </c>
    </row>
    <row r="14" spans="1:11" x14ac:dyDescent="0.4">
      <c r="A14" s="41" t="s">
        <v>15</v>
      </c>
      <c r="B14" s="42">
        <v>0.6</v>
      </c>
      <c r="D14" s="13" t="s">
        <v>8</v>
      </c>
      <c r="E14" s="48">
        <f>E9/(E9+F9)</f>
        <v>0.74999999999999989</v>
      </c>
      <c r="F14" s="48">
        <f>F9/(E9+F9)</f>
        <v>0.25</v>
      </c>
    </row>
    <row r="15" spans="1:11" x14ac:dyDescent="0.4">
      <c r="B15" s="15"/>
    </row>
    <row r="16" spans="1:11" x14ac:dyDescent="0.4">
      <c r="A16" s="44" t="s">
        <v>16</v>
      </c>
      <c r="B16" s="46">
        <v>0.05</v>
      </c>
    </row>
    <row r="17" spans="1:2" x14ac:dyDescent="0.4">
      <c r="A17" s="44" t="s">
        <v>17</v>
      </c>
      <c r="B17" s="46">
        <v>0.95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D1" sqref="D1:F1"/>
    </sheetView>
  </sheetViews>
  <sheetFormatPr defaultRowHeight="17.399999999999999" x14ac:dyDescent="0.4"/>
  <cols>
    <col min="1" max="1" width="22.796875" customWidth="1"/>
    <col min="2" max="2" width="7.69921875" customWidth="1"/>
    <col min="3" max="3" width="8.69921875" customWidth="1"/>
    <col min="4" max="4" width="28.8984375" customWidth="1"/>
    <col min="5" max="5" width="19.796875" customWidth="1"/>
    <col min="6" max="6" width="20.796875" customWidth="1"/>
    <col min="8" max="8" width="31.69921875" bestFit="1" customWidth="1"/>
    <col min="9" max="9" width="13.8984375" bestFit="1" customWidth="1"/>
    <col min="10" max="10" width="17.19921875" customWidth="1"/>
  </cols>
  <sheetData>
    <row r="1" spans="1:10" ht="27.6" x14ac:dyDescent="0.6">
      <c r="A1" s="3" t="s">
        <v>3</v>
      </c>
      <c r="D1" s="54" t="s">
        <v>46</v>
      </c>
      <c r="E1" s="54"/>
      <c r="F1" s="54"/>
      <c r="H1" s="50" t="s">
        <v>34</v>
      </c>
      <c r="I1" s="50"/>
      <c r="J1" s="50"/>
    </row>
    <row r="2" spans="1:10" x14ac:dyDescent="0.4">
      <c r="A2" t="s">
        <v>0</v>
      </c>
      <c r="D2" t="s">
        <v>20</v>
      </c>
      <c r="H2" t="s">
        <v>35</v>
      </c>
    </row>
    <row r="3" spans="1:10" x14ac:dyDescent="0.4">
      <c r="A3" s="40" t="s">
        <v>4</v>
      </c>
      <c r="B3" s="43">
        <v>0.5</v>
      </c>
      <c r="D3" s="4"/>
      <c r="E3" s="5" t="s">
        <v>6</v>
      </c>
      <c r="F3" s="6" t="s">
        <v>7</v>
      </c>
      <c r="H3" s="4"/>
      <c r="I3" s="5" t="s">
        <v>18</v>
      </c>
      <c r="J3" s="6" t="s">
        <v>19</v>
      </c>
    </row>
    <row r="4" spans="1:10" x14ac:dyDescent="0.4">
      <c r="A4" s="40" t="s">
        <v>5</v>
      </c>
      <c r="B4" s="43">
        <v>0.5</v>
      </c>
      <c r="D4" s="7" t="s">
        <v>8</v>
      </c>
      <c r="E4" s="22">
        <f>$B$3*$B$6</f>
        <v>0.3</v>
      </c>
      <c r="F4" s="23">
        <f>$B$4*$B$9</f>
        <v>0.1</v>
      </c>
      <c r="H4" s="7" t="s">
        <v>8</v>
      </c>
      <c r="I4" s="22">
        <f>B6*B13</f>
        <v>0.24</v>
      </c>
      <c r="J4" s="23">
        <f>B6*B14</f>
        <v>0.36</v>
      </c>
    </row>
    <row r="5" spans="1:10" x14ac:dyDescent="0.4">
      <c r="D5" s="8" t="s">
        <v>9</v>
      </c>
      <c r="E5" s="24">
        <f>$B$3*$B$7</f>
        <v>0.2</v>
      </c>
      <c r="F5" s="25">
        <f>$B$4*$B$10</f>
        <v>0.4</v>
      </c>
      <c r="H5" s="8" t="s">
        <v>9</v>
      </c>
      <c r="I5" s="24">
        <f>B7*B13</f>
        <v>0.16000000000000003</v>
      </c>
      <c r="J5" s="25">
        <f>B7*B14</f>
        <v>0.24</v>
      </c>
    </row>
    <row r="6" spans="1:10" ht="35.25" customHeight="1" x14ac:dyDescent="0.4">
      <c r="A6" s="41" t="s">
        <v>10</v>
      </c>
      <c r="B6" s="42">
        <v>0.6</v>
      </c>
    </row>
    <row r="7" spans="1:10" ht="33.75" customHeight="1" x14ac:dyDescent="0.4">
      <c r="A7" s="41" t="s">
        <v>11</v>
      </c>
      <c r="B7" s="42">
        <v>0.4</v>
      </c>
      <c r="D7" t="s">
        <v>1</v>
      </c>
      <c r="E7" s="9"/>
      <c r="F7" s="9"/>
      <c r="H7" t="s">
        <v>36</v>
      </c>
    </row>
    <row r="8" spans="1:10" x14ac:dyDescent="0.4">
      <c r="B8" s="15"/>
      <c r="D8" s="4"/>
      <c r="E8" s="5" t="s">
        <v>6</v>
      </c>
      <c r="F8" s="6" t="s">
        <v>7</v>
      </c>
      <c r="H8" s="4"/>
      <c r="I8" s="5" t="s">
        <v>18</v>
      </c>
      <c r="J8" s="6" t="s">
        <v>19</v>
      </c>
    </row>
    <row r="9" spans="1:10" x14ac:dyDescent="0.4">
      <c r="A9" s="44" t="s">
        <v>12</v>
      </c>
      <c r="B9" s="45">
        <v>0.2</v>
      </c>
      <c r="D9" s="7" t="s">
        <v>8</v>
      </c>
      <c r="E9" s="22">
        <f>E4</f>
        <v>0.3</v>
      </c>
      <c r="F9" s="23">
        <f>F4</f>
        <v>0.1</v>
      </c>
      <c r="H9" s="7" t="s">
        <v>8</v>
      </c>
      <c r="I9" s="22">
        <f>B9*B16</f>
        <v>1.0000000000000002E-2</v>
      </c>
      <c r="J9" s="23">
        <f>B9*B17</f>
        <v>0.19</v>
      </c>
    </row>
    <row r="10" spans="1:10" x14ac:dyDescent="0.4">
      <c r="A10" s="44" t="s">
        <v>13</v>
      </c>
      <c r="B10" s="45">
        <v>0.8</v>
      </c>
      <c r="D10" s="10" t="s">
        <v>9</v>
      </c>
      <c r="E10" s="26"/>
      <c r="F10" s="27"/>
      <c r="H10" s="8" t="s">
        <v>9</v>
      </c>
      <c r="I10" s="24">
        <f>B10*B16</f>
        <v>4.0000000000000008E-2</v>
      </c>
      <c r="J10" s="25">
        <f>B10*B17</f>
        <v>0.76</v>
      </c>
    </row>
    <row r="12" spans="1:10" x14ac:dyDescent="0.4">
      <c r="A12" s="2"/>
      <c r="D12" s="47" t="s">
        <v>2</v>
      </c>
    </row>
    <row r="13" spans="1:10" x14ac:dyDescent="0.4">
      <c r="A13" s="41" t="s">
        <v>14</v>
      </c>
      <c r="B13" s="42">
        <v>0.4</v>
      </c>
      <c r="D13" s="4"/>
      <c r="E13" s="11" t="s">
        <v>6</v>
      </c>
      <c r="F13" s="12" t="s">
        <v>7</v>
      </c>
    </row>
    <row r="14" spans="1:10" x14ac:dyDescent="0.4">
      <c r="A14" s="41" t="s">
        <v>15</v>
      </c>
      <c r="B14" s="42">
        <v>0.6</v>
      </c>
      <c r="D14" s="13" t="s">
        <v>8</v>
      </c>
      <c r="E14" s="48">
        <f>E9/(E9+F9)</f>
        <v>0.74999999999999989</v>
      </c>
      <c r="F14" s="48">
        <f>F9/(E9+F9)</f>
        <v>0.25</v>
      </c>
    </row>
    <row r="15" spans="1:10" x14ac:dyDescent="0.4">
      <c r="B15" s="15"/>
      <c r="H15" s="50" t="s">
        <v>37</v>
      </c>
    </row>
    <row r="16" spans="1:10" x14ac:dyDescent="0.4">
      <c r="A16" s="44" t="s">
        <v>16</v>
      </c>
      <c r="B16" s="46">
        <v>0.05</v>
      </c>
      <c r="H16" s="4"/>
      <c r="I16" s="5" t="s">
        <v>38</v>
      </c>
      <c r="J16" s="6" t="s">
        <v>39</v>
      </c>
    </row>
    <row r="17" spans="1:10" x14ac:dyDescent="0.4">
      <c r="A17" s="44" t="s">
        <v>17</v>
      </c>
      <c r="B17" s="46">
        <v>0.95</v>
      </c>
      <c r="H17" s="7" t="s">
        <v>40</v>
      </c>
      <c r="I17" s="16">
        <f>B3*I4</f>
        <v>0.12</v>
      </c>
      <c r="J17" s="17">
        <f>B4*I9</f>
        <v>5.000000000000001E-3</v>
      </c>
    </row>
    <row r="18" spans="1:10" x14ac:dyDescent="0.4">
      <c r="H18" s="8" t="s">
        <v>22</v>
      </c>
      <c r="I18" s="18">
        <f>B3*J4</f>
        <v>0.18</v>
      </c>
      <c r="J18" s="19">
        <f>B4*J9</f>
        <v>9.5000000000000001E-2</v>
      </c>
    </row>
    <row r="19" spans="1:10" x14ac:dyDescent="0.4">
      <c r="H19" s="7" t="s">
        <v>41</v>
      </c>
      <c r="I19" s="16">
        <f>B3*I5</f>
        <v>8.0000000000000016E-2</v>
      </c>
      <c r="J19" s="17">
        <f>B4*I10</f>
        <v>2.0000000000000004E-2</v>
      </c>
    </row>
    <row r="20" spans="1:10" x14ac:dyDescent="0.4">
      <c r="H20" s="8" t="s">
        <v>24</v>
      </c>
      <c r="I20" s="18">
        <f>B3*J5</f>
        <v>0.12</v>
      </c>
      <c r="J20" s="19">
        <f>B4*J10</f>
        <v>0.38</v>
      </c>
    </row>
    <row r="21" spans="1:10" x14ac:dyDescent="0.4">
      <c r="J21" s="51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16" zoomScale="120" zoomScaleNormal="120" workbookViewId="0">
      <selection activeCell="F6" sqref="F6"/>
    </sheetView>
  </sheetViews>
  <sheetFormatPr defaultRowHeight="17.399999999999999" x14ac:dyDescent="0.4"/>
  <cols>
    <col min="1" max="1" width="22.796875" customWidth="1"/>
    <col min="2" max="2" width="7.69921875" customWidth="1"/>
    <col min="3" max="3" width="8.69921875" customWidth="1"/>
    <col min="4" max="4" width="28.8984375" customWidth="1"/>
    <col min="5" max="5" width="19.796875" customWidth="1"/>
    <col min="6" max="6" width="20.796875" customWidth="1"/>
    <col min="8" max="8" width="31.69921875" bestFit="1" customWidth="1"/>
    <col min="9" max="9" width="13.8984375" bestFit="1" customWidth="1"/>
    <col min="10" max="10" width="17.19921875" customWidth="1"/>
  </cols>
  <sheetData>
    <row r="1" spans="1:10" ht="27.6" x14ac:dyDescent="0.6">
      <c r="A1" s="3" t="s">
        <v>3</v>
      </c>
      <c r="D1" s="54" t="s">
        <v>46</v>
      </c>
      <c r="E1" s="54"/>
      <c r="F1" s="54"/>
      <c r="H1" s="50" t="s">
        <v>34</v>
      </c>
      <c r="I1" s="50"/>
      <c r="J1" s="50"/>
    </row>
    <row r="2" spans="1:10" x14ac:dyDescent="0.4">
      <c r="A2" t="s">
        <v>0</v>
      </c>
      <c r="D2" t="s">
        <v>20</v>
      </c>
      <c r="H2" t="s">
        <v>35</v>
      </c>
    </row>
    <row r="3" spans="1:10" x14ac:dyDescent="0.4">
      <c r="A3" s="40" t="s">
        <v>4</v>
      </c>
      <c r="B3" s="43">
        <v>0.5</v>
      </c>
      <c r="D3" s="4"/>
      <c r="E3" s="5" t="s">
        <v>6</v>
      </c>
      <c r="F3" s="6" t="s">
        <v>7</v>
      </c>
      <c r="H3" s="4"/>
      <c r="I3" s="5" t="s">
        <v>18</v>
      </c>
      <c r="J3" s="6" t="s">
        <v>19</v>
      </c>
    </row>
    <row r="4" spans="1:10" x14ac:dyDescent="0.4">
      <c r="A4" s="40" t="s">
        <v>5</v>
      </c>
      <c r="B4" s="43">
        <v>0.5</v>
      </c>
      <c r="D4" s="7" t="s">
        <v>8</v>
      </c>
      <c r="E4" s="22">
        <f>$B$3*$B$6</f>
        <v>0.3</v>
      </c>
      <c r="F4" s="23">
        <f>$B$4*$B$9</f>
        <v>0.1</v>
      </c>
      <c r="H4" s="7" t="s">
        <v>8</v>
      </c>
      <c r="I4" s="22">
        <f>B6*B13</f>
        <v>0.24</v>
      </c>
      <c r="J4" s="23">
        <f>B6*B14</f>
        <v>0.36</v>
      </c>
    </row>
    <row r="5" spans="1:10" x14ac:dyDescent="0.4">
      <c r="D5" s="8" t="s">
        <v>9</v>
      </c>
      <c r="E5" s="24">
        <f>$B$3*$B$7</f>
        <v>0.2</v>
      </c>
      <c r="F5" s="25">
        <f>$B$4*$B$10</f>
        <v>0.4</v>
      </c>
      <c r="H5" s="8" t="s">
        <v>9</v>
      </c>
      <c r="I5" s="24">
        <f>B7*B13</f>
        <v>0.16000000000000003</v>
      </c>
      <c r="J5" s="25">
        <f>B7*B14</f>
        <v>0.24</v>
      </c>
    </row>
    <row r="6" spans="1:10" ht="35.25" customHeight="1" x14ac:dyDescent="0.4">
      <c r="A6" s="41" t="s">
        <v>10</v>
      </c>
      <c r="B6" s="42">
        <v>0.6</v>
      </c>
    </row>
    <row r="7" spans="1:10" ht="33.75" customHeight="1" x14ac:dyDescent="0.4">
      <c r="A7" s="41" t="s">
        <v>11</v>
      </c>
      <c r="B7" s="42">
        <v>0.4</v>
      </c>
      <c r="D7" t="s">
        <v>1</v>
      </c>
      <c r="E7" s="9"/>
      <c r="F7" s="9"/>
      <c r="H7" t="s">
        <v>36</v>
      </c>
    </row>
    <row r="8" spans="1:10" x14ac:dyDescent="0.4">
      <c r="B8" s="15"/>
      <c r="D8" s="4"/>
      <c r="E8" s="5" t="s">
        <v>6</v>
      </c>
      <c r="F8" s="6" t="s">
        <v>7</v>
      </c>
      <c r="H8" s="4"/>
      <c r="I8" s="5" t="s">
        <v>18</v>
      </c>
      <c r="J8" s="6" t="s">
        <v>19</v>
      </c>
    </row>
    <row r="9" spans="1:10" x14ac:dyDescent="0.4">
      <c r="A9" s="44" t="s">
        <v>12</v>
      </c>
      <c r="B9" s="45">
        <v>0.2</v>
      </c>
      <c r="D9" s="7" t="s">
        <v>8</v>
      </c>
      <c r="E9" s="22">
        <f>E4</f>
        <v>0.3</v>
      </c>
      <c r="F9" s="23">
        <f>F4</f>
        <v>0.1</v>
      </c>
      <c r="H9" s="7" t="s">
        <v>8</v>
      </c>
      <c r="I9" s="22">
        <f>B9*B16</f>
        <v>1.0000000000000002E-2</v>
      </c>
      <c r="J9" s="23">
        <f>B9*B17</f>
        <v>0.19</v>
      </c>
    </row>
    <row r="10" spans="1:10" x14ac:dyDescent="0.4">
      <c r="A10" s="44" t="s">
        <v>13</v>
      </c>
      <c r="B10" s="45">
        <v>0.8</v>
      </c>
      <c r="D10" s="10" t="s">
        <v>9</v>
      </c>
      <c r="E10" s="26"/>
      <c r="F10" s="27"/>
      <c r="H10" s="8" t="s">
        <v>9</v>
      </c>
      <c r="I10" s="24">
        <f>B10*B16</f>
        <v>4.0000000000000008E-2</v>
      </c>
      <c r="J10" s="25">
        <f>B10*B17</f>
        <v>0.76</v>
      </c>
    </row>
    <row r="12" spans="1:10" x14ac:dyDescent="0.4">
      <c r="A12" s="2"/>
      <c r="D12" s="47" t="s">
        <v>2</v>
      </c>
    </row>
    <row r="13" spans="1:10" x14ac:dyDescent="0.4">
      <c r="A13" s="41" t="s">
        <v>14</v>
      </c>
      <c r="B13" s="42">
        <v>0.4</v>
      </c>
      <c r="D13" s="4"/>
      <c r="E13" s="11" t="s">
        <v>6</v>
      </c>
      <c r="F13" s="12" t="s">
        <v>7</v>
      </c>
    </row>
    <row r="14" spans="1:10" x14ac:dyDescent="0.4">
      <c r="A14" s="41" t="s">
        <v>15</v>
      </c>
      <c r="B14" s="42">
        <v>0.6</v>
      </c>
      <c r="D14" s="13" t="s">
        <v>8</v>
      </c>
      <c r="E14" s="48">
        <f>E9/(E9+F9)</f>
        <v>0.74999999999999989</v>
      </c>
      <c r="F14" s="48">
        <f>F9/(E9+F9)</f>
        <v>0.25</v>
      </c>
    </row>
    <row r="15" spans="1:10" x14ac:dyDescent="0.4">
      <c r="B15" s="15"/>
      <c r="H15" s="50" t="s">
        <v>37</v>
      </c>
    </row>
    <row r="16" spans="1:10" x14ac:dyDescent="0.4">
      <c r="A16" s="44" t="s">
        <v>16</v>
      </c>
      <c r="B16" s="46">
        <v>0.05</v>
      </c>
      <c r="H16" s="4"/>
      <c r="I16" s="5" t="s">
        <v>38</v>
      </c>
      <c r="J16" s="6" t="s">
        <v>39</v>
      </c>
    </row>
    <row r="17" spans="1:10" x14ac:dyDescent="0.4">
      <c r="A17" s="44" t="s">
        <v>17</v>
      </c>
      <c r="B17" s="46">
        <v>0.95</v>
      </c>
      <c r="H17" s="7" t="s">
        <v>40</v>
      </c>
      <c r="I17" s="16">
        <f>B3*I4</f>
        <v>0.12</v>
      </c>
      <c r="J17" s="17">
        <f>B4*I9</f>
        <v>5.000000000000001E-3</v>
      </c>
    </row>
    <row r="18" spans="1:10" x14ac:dyDescent="0.4">
      <c r="H18" s="8" t="s">
        <v>22</v>
      </c>
      <c r="I18" s="18">
        <f>B3*J4</f>
        <v>0.18</v>
      </c>
      <c r="J18" s="19">
        <f>B4*J9</f>
        <v>9.5000000000000001E-2</v>
      </c>
    </row>
    <row r="19" spans="1:10" x14ac:dyDescent="0.4">
      <c r="H19" s="7" t="s">
        <v>41</v>
      </c>
      <c r="I19" s="16">
        <f>B3*I5</f>
        <v>8.0000000000000016E-2</v>
      </c>
      <c r="J19" s="17">
        <f>B4*I10</f>
        <v>2.0000000000000004E-2</v>
      </c>
    </row>
    <row r="20" spans="1:10" x14ac:dyDescent="0.4">
      <c r="H20" s="8" t="s">
        <v>24</v>
      </c>
      <c r="I20" s="18">
        <f>B3*J5</f>
        <v>0.12</v>
      </c>
      <c r="J20" s="19">
        <f>B4*J10</f>
        <v>0.38</v>
      </c>
    </row>
    <row r="21" spans="1:10" x14ac:dyDescent="0.4">
      <c r="J21" s="51"/>
    </row>
    <row r="23" spans="1:10" x14ac:dyDescent="0.4">
      <c r="H23" s="50" t="s">
        <v>42</v>
      </c>
    </row>
    <row r="24" spans="1:10" x14ac:dyDescent="0.4">
      <c r="H24" s="4"/>
      <c r="I24" s="5" t="s">
        <v>6</v>
      </c>
      <c r="J24" s="6" t="s">
        <v>43</v>
      </c>
    </row>
    <row r="25" spans="1:10" x14ac:dyDescent="0.4">
      <c r="H25" s="7" t="s">
        <v>21</v>
      </c>
      <c r="I25" s="16">
        <f>I17</f>
        <v>0.12</v>
      </c>
      <c r="J25" s="17">
        <f>J17</f>
        <v>5.000000000000001E-3</v>
      </c>
    </row>
    <row r="26" spans="1:10" x14ac:dyDescent="0.4">
      <c r="H26" s="10" t="s">
        <v>44</v>
      </c>
      <c r="I26" s="20"/>
      <c r="J26" s="21"/>
    </row>
    <row r="27" spans="1:10" x14ac:dyDescent="0.4">
      <c r="H27" s="29" t="s">
        <v>23</v>
      </c>
      <c r="I27" s="30"/>
      <c r="J27" s="31"/>
    </row>
    <row r="28" spans="1:10" x14ac:dyDescent="0.4">
      <c r="H28" s="32" t="s">
        <v>24</v>
      </c>
      <c r="I28" s="20"/>
      <c r="J28" s="21"/>
    </row>
    <row r="30" spans="1:10" x14ac:dyDescent="0.4">
      <c r="H30" s="50" t="s">
        <v>2</v>
      </c>
    </row>
    <row r="31" spans="1:10" x14ac:dyDescent="0.4">
      <c r="H31" s="4"/>
      <c r="I31" s="5" t="s">
        <v>45</v>
      </c>
      <c r="J31" s="6" t="s">
        <v>7</v>
      </c>
    </row>
    <row r="32" spans="1:10" x14ac:dyDescent="0.4">
      <c r="H32" s="8" t="s">
        <v>21</v>
      </c>
      <c r="I32" s="52">
        <f>I25/(I25+J25)</f>
        <v>0.96</v>
      </c>
      <c r="J32" s="53">
        <f>J25/(I25+J25)</f>
        <v>4.0000000000000008E-2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>
      <selection activeCell="C22" sqref="C22"/>
    </sheetView>
  </sheetViews>
  <sheetFormatPr defaultRowHeight="17.399999999999999" x14ac:dyDescent="0.4"/>
  <cols>
    <col min="1" max="1" width="28.09765625" customWidth="1"/>
    <col min="3" max="3" width="8.69921875" customWidth="1"/>
    <col min="4" max="4" width="28.8984375" customWidth="1"/>
    <col min="5" max="6" width="19.796875" customWidth="1"/>
    <col min="7" max="7" width="20.796875" customWidth="1"/>
  </cols>
  <sheetData>
    <row r="1" spans="1:7" ht="27.6" x14ac:dyDescent="0.6">
      <c r="A1" s="3" t="s">
        <v>3</v>
      </c>
    </row>
    <row r="2" spans="1:7" x14ac:dyDescent="0.4">
      <c r="A2" t="s">
        <v>26</v>
      </c>
      <c r="D2" t="s">
        <v>20</v>
      </c>
    </row>
    <row r="3" spans="1:7" x14ac:dyDescent="0.4">
      <c r="A3" s="49" t="s">
        <v>4</v>
      </c>
      <c r="B3" s="55">
        <v>0.75</v>
      </c>
      <c r="D3" s="4"/>
      <c r="E3" s="38" t="s">
        <v>6</v>
      </c>
      <c r="F3" s="36" t="s">
        <v>7</v>
      </c>
      <c r="G3" s="37"/>
    </row>
    <row r="4" spans="1:7" x14ac:dyDescent="0.4">
      <c r="A4" s="49" t="s">
        <v>5</v>
      </c>
      <c r="B4" s="55">
        <v>0.25</v>
      </c>
      <c r="D4" s="7" t="s">
        <v>27</v>
      </c>
      <c r="E4" s="22">
        <f>B3*B14</f>
        <v>0.30000000000000004</v>
      </c>
      <c r="F4" s="33">
        <f>B4*B17</f>
        <v>1.2500000000000001E-2</v>
      </c>
      <c r="G4" s="37" t="s">
        <v>30</v>
      </c>
    </row>
    <row r="5" spans="1:7" x14ac:dyDescent="0.4">
      <c r="A5" s="2"/>
      <c r="B5" s="14"/>
      <c r="D5" s="8" t="s">
        <v>28</v>
      </c>
      <c r="E5" s="24">
        <f>B3*B15</f>
        <v>0.44999999999999996</v>
      </c>
      <c r="F5" s="34">
        <f>B4*B18</f>
        <v>0.23749999999999999</v>
      </c>
      <c r="G5" s="37" t="s">
        <v>31</v>
      </c>
    </row>
    <row r="6" spans="1:7" x14ac:dyDescent="0.4">
      <c r="G6" s="1"/>
    </row>
    <row r="7" spans="1:7" ht="35.25" customHeight="1" x14ac:dyDescent="0.4">
      <c r="A7" s="2"/>
      <c r="B7" s="15"/>
      <c r="D7" t="s">
        <v>1</v>
      </c>
      <c r="E7" s="9"/>
      <c r="F7" s="9"/>
      <c r="G7" s="9"/>
    </row>
    <row r="8" spans="1:7" ht="33.75" customHeight="1" x14ac:dyDescent="0.4">
      <c r="A8" s="2"/>
      <c r="B8" s="15"/>
      <c r="D8" s="4"/>
      <c r="E8" s="5" t="s">
        <v>6</v>
      </c>
      <c r="F8" s="5" t="s">
        <v>32</v>
      </c>
      <c r="G8" s="6"/>
    </row>
    <row r="9" spans="1:7" x14ac:dyDescent="0.4">
      <c r="B9" s="15"/>
      <c r="D9" s="7" t="s">
        <v>27</v>
      </c>
      <c r="E9" s="22">
        <f>E4</f>
        <v>0.30000000000000004</v>
      </c>
      <c r="F9" s="33">
        <f>F4</f>
        <v>1.2500000000000001E-2</v>
      </c>
      <c r="G9" s="37" t="s">
        <v>30</v>
      </c>
    </row>
    <row r="10" spans="1:7" x14ac:dyDescent="0.4">
      <c r="A10" s="2"/>
      <c r="B10" s="15"/>
      <c r="D10" s="10" t="s">
        <v>28</v>
      </c>
      <c r="E10" s="26"/>
      <c r="F10" s="35"/>
      <c r="G10" s="39" t="s">
        <v>31</v>
      </c>
    </row>
    <row r="11" spans="1:7" x14ac:dyDescent="0.4">
      <c r="A11" s="2"/>
      <c r="B11" s="15"/>
    </row>
    <row r="12" spans="1:7" x14ac:dyDescent="0.4">
      <c r="D12" s="50" t="s">
        <v>2</v>
      </c>
    </row>
    <row r="13" spans="1:7" x14ac:dyDescent="0.4">
      <c r="A13" s="2"/>
      <c r="D13" s="4"/>
      <c r="E13" s="11" t="s">
        <v>6</v>
      </c>
      <c r="F13" s="11" t="s">
        <v>29</v>
      </c>
      <c r="G13" s="12"/>
    </row>
    <row r="14" spans="1:7" x14ac:dyDescent="0.4">
      <c r="A14" s="2" t="s">
        <v>14</v>
      </c>
      <c r="B14" s="15">
        <v>0.4</v>
      </c>
      <c r="D14" s="13" t="s">
        <v>33</v>
      </c>
      <c r="E14" s="56">
        <f>E9/(E9+F9)</f>
        <v>0.96</v>
      </c>
      <c r="F14" s="56">
        <f>F9/(E9+F9)</f>
        <v>3.9999999999999994E-2</v>
      </c>
      <c r="G14" s="28"/>
    </row>
    <row r="15" spans="1:7" x14ac:dyDescent="0.4">
      <c r="A15" s="2" t="s">
        <v>15</v>
      </c>
      <c r="B15" s="15">
        <v>0.6</v>
      </c>
    </row>
    <row r="16" spans="1:7" x14ac:dyDescent="0.4">
      <c r="B16" s="15"/>
    </row>
    <row r="17" spans="1:2" x14ac:dyDescent="0.4">
      <c r="A17" s="2" t="s">
        <v>16</v>
      </c>
      <c r="B17" s="14">
        <v>0.05</v>
      </c>
    </row>
    <row r="18" spans="1:2" x14ac:dyDescent="0.4">
      <c r="A18" s="2" t="s">
        <v>17</v>
      </c>
      <c r="B18" s="14">
        <v>0.95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스팸메일 추정_단일정보1</vt:lpstr>
      <vt:lpstr>스팸메일 추정_복수정보1_조건부확률</vt:lpstr>
      <vt:lpstr>스팸메일 추정_복수정보2_가능세계</vt:lpstr>
      <vt:lpstr>스팸메일 추정_복수정보3_베이즈역확률</vt:lpstr>
      <vt:lpstr>스팸메일_축차합리성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김진</cp:lastModifiedBy>
  <dcterms:created xsi:type="dcterms:W3CDTF">2015-01-18T02:11:55Z</dcterms:created>
  <dcterms:modified xsi:type="dcterms:W3CDTF">2019-01-15T12:15:05Z</dcterms:modified>
</cp:coreProperties>
</file>